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打印" sheetId="1" r:id="rId1"/>
    <sheet name="Sheet1" sheetId="2" r:id="rId2"/>
  </sheets>
  <definedNames>
    <definedName name="_xlnm.Print_Titles" localSheetId="0">'打印'!$1:$3</definedName>
  </definedNames>
  <calcPr fullCalcOnLoad="1"/>
</workbook>
</file>

<file path=xl/sharedStrings.xml><?xml version="1.0" encoding="utf-8"?>
<sst xmlns="http://schemas.openxmlformats.org/spreadsheetml/2006/main" count="182" uniqueCount="88">
  <si>
    <t>2021年扶贫小额贷款贴息明细</t>
  </si>
  <si>
    <t>单位</t>
  </si>
  <si>
    <t>客户号</t>
  </si>
  <si>
    <t>客户名</t>
  </si>
  <si>
    <t>证件号</t>
  </si>
  <si>
    <t>联系电话</t>
  </si>
  <si>
    <t>借据金额</t>
  </si>
  <si>
    <t>起始日</t>
  </si>
  <si>
    <t>到期日</t>
  </si>
  <si>
    <t>展期到期日</t>
  </si>
  <si>
    <t>最后还款日</t>
  </si>
  <si>
    <t>应贴利息</t>
  </si>
  <si>
    <t>贷款利率</t>
  </si>
  <si>
    <t>主责任人名称</t>
  </si>
  <si>
    <t>银行卡号</t>
  </si>
  <si>
    <t>备注</t>
  </si>
  <si>
    <t>孙雪魁</t>
  </si>
  <si>
    <t>412328198007161251</t>
  </si>
  <si>
    <t>15537085335</t>
  </si>
  <si>
    <t>20191224</t>
  </si>
  <si>
    <t>20201224</t>
  </si>
  <si>
    <t>20201223</t>
  </si>
  <si>
    <t>杨庆余</t>
  </si>
  <si>
    <t>623059134803183793</t>
  </si>
  <si>
    <t>已结清</t>
  </si>
  <si>
    <t>冀绍彦</t>
  </si>
  <si>
    <t>412328196304101299</t>
  </si>
  <si>
    <t>13223602573</t>
  </si>
  <si>
    <t>20191223</t>
  </si>
  <si>
    <t>20201216</t>
  </si>
  <si>
    <t>621585134800252069</t>
  </si>
  <si>
    <t>高凯凯</t>
  </si>
  <si>
    <t>411481199804254814</t>
  </si>
  <si>
    <t>18736810662</t>
  </si>
  <si>
    <t>20191202</t>
  </si>
  <si>
    <t>20201202</t>
  </si>
  <si>
    <t>20201130</t>
  </si>
  <si>
    <t>蒋慎学</t>
  </si>
  <si>
    <t>623059134803898911</t>
  </si>
  <si>
    <t>城厢支行</t>
  </si>
  <si>
    <t>0100407082674</t>
  </si>
  <si>
    <t>刘铁路</t>
  </si>
  <si>
    <t>412328197208200339</t>
  </si>
  <si>
    <t>13523836009</t>
  </si>
  <si>
    <t>20210305</t>
  </si>
  <si>
    <r>
      <t>6</t>
    </r>
    <r>
      <rPr>
        <sz val="12"/>
        <rFont val="宋体"/>
        <family val="0"/>
      </rPr>
      <t>23059134803468020</t>
    </r>
  </si>
  <si>
    <t>龙岗支行</t>
  </si>
  <si>
    <t>0100414047645</t>
  </si>
  <si>
    <t>菅永志</t>
  </si>
  <si>
    <t>412328197406207873</t>
  </si>
  <si>
    <t>13666418817</t>
  </si>
  <si>
    <t>20210409</t>
  </si>
  <si>
    <t>623059134801862166</t>
  </si>
  <si>
    <t>裴桥支行</t>
  </si>
  <si>
    <t>0100415170073</t>
  </si>
  <si>
    <t>郭砖</t>
  </si>
  <si>
    <t>412328197003276911</t>
  </si>
  <si>
    <t>18336056091</t>
  </si>
  <si>
    <t>20210417</t>
  </si>
  <si>
    <t>623059134803474713</t>
  </si>
  <si>
    <t>酂阳支行</t>
  </si>
  <si>
    <t>0103101018291</t>
  </si>
  <si>
    <t>张选荣</t>
  </si>
  <si>
    <t>41232819680606458X</t>
  </si>
  <si>
    <t>13513706436</t>
  </si>
  <si>
    <t>20210521</t>
  </si>
  <si>
    <r>
      <t>6</t>
    </r>
    <r>
      <rPr>
        <sz val="12"/>
        <rFont val="宋体"/>
        <family val="0"/>
      </rPr>
      <t>21585134800238241</t>
    </r>
  </si>
  <si>
    <t>陈官庄支行</t>
  </si>
  <si>
    <t>0103146262367</t>
  </si>
  <si>
    <t>王权权</t>
  </si>
  <si>
    <t>411481199004103655</t>
  </si>
  <si>
    <t>13523837226</t>
  </si>
  <si>
    <t>20210615</t>
  </si>
  <si>
    <r>
      <t>6</t>
    </r>
    <r>
      <rPr>
        <sz val="12"/>
        <rFont val="宋体"/>
        <family val="0"/>
      </rPr>
      <t>23059134802345807</t>
    </r>
  </si>
  <si>
    <t>0100417011671</t>
  </si>
  <si>
    <t>孟波</t>
  </si>
  <si>
    <t>412328197610054536</t>
  </si>
  <si>
    <t>13233858580</t>
  </si>
  <si>
    <t>20210628</t>
  </si>
  <si>
    <r>
      <t>6</t>
    </r>
    <r>
      <rPr>
        <sz val="12"/>
        <rFont val="宋体"/>
        <family val="0"/>
      </rPr>
      <t>21585134800237888</t>
    </r>
  </si>
  <si>
    <t>0100408691101</t>
  </si>
  <si>
    <t>孙敏</t>
  </si>
  <si>
    <t>412328196907183676</t>
  </si>
  <si>
    <t>13653704398</t>
  </si>
  <si>
    <t>20211204</t>
  </si>
  <si>
    <r>
      <t>6</t>
    </r>
    <r>
      <rPr>
        <sz val="12"/>
        <rFont val="宋体"/>
        <family val="0"/>
      </rPr>
      <t>23059134800189256</t>
    </r>
  </si>
  <si>
    <t>合计</t>
  </si>
  <si>
    <r>
      <t>2021年上半年扶贫小额贷款贴息申请明细（1月-6</t>
    </r>
    <r>
      <rPr>
        <b/>
        <sz val="16"/>
        <color indexed="8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</si>
</sst>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3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0" fontId="0" fillId="34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49" fontId="3" fillId="34" borderId="12" xfId="0" applyNumberFormat="1" applyFont="1" applyFill="1" applyBorder="1" applyAlignment="1">
      <alignment horizontal="center" vertical="center" shrinkToFit="1"/>
    </xf>
    <xf numFmtId="180" fontId="3" fillId="34" borderId="10" xfId="0" applyNumberFormat="1" applyFont="1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pane ySplit="3" topLeftCell="A4" activePane="bottomLeft" state="frozen"/>
      <selection pane="bottomLeft" activeCell="B1" sqref="B1:N1"/>
    </sheetView>
  </sheetViews>
  <sheetFormatPr defaultColWidth="9.00390625" defaultRowHeight="14.25"/>
  <cols>
    <col min="1" max="1" width="11.875" style="1" customWidth="1"/>
    <col min="2" max="2" width="16.50390625" style="2" hidden="1" customWidth="1"/>
    <col min="3" max="3" width="9.375" style="2" customWidth="1"/>
    <col min="4" max="4" width="19.75390625" style="2" customWidth="1"/>
    <col min="5" max="5" width="12.25390625" style="2" customWidth="1"/>
    <col min="6" max="6" width="11.00390625" style="2" customWidth="1"/>
    <col min="7" max="11" width="11.875" style="2" customWidth="1"/>
    <col min="12" max="12" width="9.125" style="2" customWidth="1"/>
    <col min="13" max="13" width="13.625" style="2" hidden="1" customWidth="1"/>
    <col min="14" max="14" width="23.75390625" style="3" customWidth="1"/>
    <col min="15" max="16384" width="9.00390625" style="1" customWidth="1"/>
  </cols>
  <sheetData>
    <row r="1" spans="2:14" ht="41.2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3" ht="16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33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pans="1:15" ht="33" customHeight="1">
      <c r="A4" s="6"/>
      <c r="B4" s="6"/>
      <c r="C4" s="20" t="s">
        <v>16</v>
      </c>
      <c r="D4" s="20" t="s">
        <v>17</v>
      </c>
      <c r="E4" s="20" t="s">
        <v>18</v>
      </c>
      <c r="F4" s="21">
        <v>50000</v>
      </c>
      <c r="G4" s="20" t="s">
        <v>19</v>
      </c>
      <c r="H4" s="20" t="s">
        <v>20</v>
      </c>
      <c r="I4" s="20" t="s">
        <v>20</v>
      </c>
      <c r="J4" s="22" t="s">
        <v>21</v>
      </c>
      <c r="K4" s="23">
        <v>2205.2</v>
      </c>
      <c r="L4" s="15">
        <v>4.35</v>
      </c>
      <c r="M4" s="16" t="s">
        <v>22</v>
      </c>
      <c r="N4" s="24" t="s">
        <v>23</v>
      </c>
      <c r="O4" s="25" t="s">
        <v>24</v>
      </c>
    </row>
    <row r="5" spans="1:15" ht="33" customHeight="1">
      <c r="A5" s="6"/>
      <c r="B5" s="6"/>
      <c r="C5" s="20" t="s">
        <v>25</v>
      </c>
      <c r="D5" s="20" t="s">
        <v>26</v>
      </c>
      <c r="E5" s="20" t="s">
        <v>27</v>
      </c>
      <c r="F5" s="21">
        <v>50000</v>
      </c>
      <c r="G5" s="20" t="s">
        <v>28</v>
      </c>
      <c r="H5" s="20" t="s">
        <v>21</v>
      </c>
      <c r="I5" s="20" t="s">
        <v>21</v>
      </c>
      <c r="J5" s="22" t="s">
        <v>29</v>
      </c>
      <c r="K5" s="23">
        <v>2168.95</v>
      </c>
      <c r="L5" s="15">
        <v>4.35</v>
      </c>
      <c r="M5" s="16" t="s">
        <v>22</v>
      </c>
      <c r="N5" s="24" t="s">
        <v>30</v>
      </c>
      <c r="O5" s="25" t="s">
        <v>24</v>
      </c>
    </row>
    <row r="6" spans="1:15" ht="33" customHeight="1">
      <c r="A6" s="6"/>
      <c r="B6" s="6"/>
      <c r="C6" s="20" t="s">
        <v>31</v>
      </c>
      <c r="D6" s="20" t="s">
        <v>32</v>
      </c>
      <c r="E6" s="20" t="s">
        <v>33</v>
      </c>
      <c r="F6" s="21">
        <v>50000</v>
      </c>
      <c r="G6" s="20" t="s">
        <v>34</v>
      </c>
      <c r="H6" s="20" t="s">
        <v>35</v>
      </c>
      <c r="I6" s="20" t="s">
        <v>35</v>
      </c>
      <c r="J6" s="22" t="s">
        <v>36</v>
      </c>
      <c r="K6" s="23">
        <v>2199.16</v>
      </c>
      <c r="L6" s="15">
        <v>4.35</v>
      </c>
      <c r="M6" s="16" t="s">
        <v>37</v>
      </c>
      <c r="N6" s="24" t="s">
        <v>38</v>
      </c>
      <c r="O6" s="25" t="s">
        <v>24</v>
      </c>
    </row>
    <row r="7" spans="1:15" ht="29.25" customHeight="1">
      <c r="A7" s="7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9">
        <v>50000</v>
      </c>
      <c r="G7" s="10">
        <v>43895</v>
      </c>
      <c r="H7" s="8" t="s">
        <v>44</v>
      </c>
      <c r="I7" s="8" t="s">
        <v>44</v>
      </c>
      <c r="J7" s="10">
        <v>44251</v>
      </c>
      <c r="K7" s="9">
        <v>2150.83</v>
      </c>
      <c r="L7" s="15">
        <v>4.35</v>
      </c>
      <c r="M7" s="16"/>
      <c r="N7" s="17" t="s">
        <v>45</v>
      </c>
      <c r="O7" s="25" t="s">
        <v>24</v>
      </c>
    </row>
    <row r="8" spans="1:15" ht="29.25" customHeight="1">
      <c r="A8" s="8" t="s">
        <v>46</v>
      </c>
      <c r="B8" s="8" t="s">
        <v>47</v>
      </c>
      <c r="C8" s="8" t="s">
        <v>48</v>
      </c>
      <c r="D8" s="8" t="s">
        <v>49</v>
      </c>
      <c r="E8" s="8" t="s">
        <v>50</v>
      </c>
      <c r="F8" s="9">
        <v>50000</v>
      </c>
      <c r="G8" s="10">
        <v>43930</v>
      </c>
      <c r="H8" s="8" t="s">
        <v>51</v>
      </c>
      <c r="I8" s="8" t="s">
        <v>51</v>
      </c>
      <c r="J8" s="10">
        <v>44292</v>
      </c>
      <c r="K8" s="9">
        <v>2187.08</v>
      </c>
      <c r="L8" s="15">
        <v>4.35</v>
      </c>
      <c r="M8" s="16"/>
      <c r="N8" s="17" t="s">
        <v>52</v>
      </c>
      <c r="O8" s="25" t="s">
        <v>24</v>
      </c>
    </row>
    <row r="9" spans="1:15" ht="29.25" customHeight="1">
      <c r="A9" s="8" t="s">
        <v>53</v>
      </c>
      <c r="B9" s="8" t="s">
        <v>54</v>
      </c>
      <c r="C9" s="8" t="s">
        <v>55</v>
      </c>
      <c r="D9" s="8" t="s">
        <v>56</v>
      </c>
      <c r="E9" s="8" t="s">
        <v>57</v>
      </c>
      <c r="F9" s="9">
        <v>50000</v>
      </c>
      <c r="G9" s="10">
        <v>43938</v>
      </c>
      <c r="H9" s="8" t="s">
        <v>58</v>
      </c>
      <c r="I9" s="8" t="s">
        <v>58</v>
      </c>
      <c r="J9" s="10">
        <v>44334</v>
      </c>
      <c r="K9" s="9">
        <v>2486</v>
      </c>
      <c r="L9" s="15">
        <v>4.35</v>
      </c>
      <c r="M9" s="16"/>
      <c r="N9" s="13" t="s">
        <v>59</v>
      </c>
      <c r="O9" s="25" t="s">
        <v>24</v>
      </c>
    </row>
    <row r="10" spans="1:15" ht="29.25" customHeight="1">
      <c r="A10" s="8" t="s">
        <v>60</v>
      </c>
      <c r="B10" s="8" t="s">
        <v>61</v>
      </c>
      <c r="C10" s="8" t="s">
        <v>62</v>
      </c>
      <c r="D10" s="8" t="s">
        <v>63</v>
      </c>
      <c r="E10" s="8" t="s">
        <v>64</v>
      </c>
      <c r="F10" s="9">
        <v>20000</v>
      </c>
      <c r="G10" s="10">
        <v>43972</v>
      </c>
      <c r="H10" s="8" t="s">
        <v>65</v>
      </c>
      <c r="I10" s="8" t="s">
        <v>65</v>
      </c>
      <c r="J10" s="10">
        <v>44301</v>
      </c>
      <c r="K10" s="9">
        <v>795.11</v>
      </c>
      <c r="L10" s="15">
        <v>4.35</v>
      </c>
      <c r="M10" s="16"/>
      <c r="N10" s="17" t="s">
        <v>66</v>
      </c>
      <c r="O10" s="25" t="s">
        <v>24</v>
      </c>
    </row>
    <row r="11" spans="1:15" ht="29.25" customHeight="1">
      <c r="A11" s="8" t="s">
        <v>67</v>
      </c>
      <c r="B11" s="8" t="s">
        <v>68</v>
      </c>
      <c r="C11" s="8" t="s">
        <v>69</v>
      </c>
      <c r="D11" s="8" t="s">
        <v>70</v>
      </c>
      <c r="E11" s="8" t="s">
        <v>71</v>
      </c>
      <c r="F11" s="9">
        <v>30000</v>
      </c>
      <c r="G11" s="10">
        <v>43997</v>
      </c>
      <c r="H11" s="8" t="s">
        <v>72</v>
      </c>
      <c r="I11" s="8" t="s">
        <v>72</v>
      </c>
      <c r="J11" s="10">
        <v>44361</v>
      </c>
      <c r="K11" s="9">
        <v>1319.53</v>
      </c>
      <c r="L11" s="15">
        <v>4.35</v>
      </c>
      <c r="M11" s="16"/>
      <c r="N11" s="17" t="s">
        <v>73</v>
      </c>
      <c r="O11" s="25" t="s">
        <v>24</v>
      </c>
    </row>
    <row r="12" spans="1:15" ht="29.25" customHeight="1">
      <c r="A12" s="8" t="s">
        <v>60</v>
      </c>
      <c r="B12" s="8" t="s">
        <v>74</v>
      </c>
      <c r="C12" s="8" t="s">
        <v>75</v>
      </c>
      <c r="D12" s="8" t="s">
        <v>76</v>
      </c>
      <c r="E12" s="8" t="s">
        <v>77</v>
      </c>
      <c r="F12" s="9">
        <v>50000</v>
      </c>
      <c r="G12" s="10">
        <v>44010</v>
      </c>
      <c r="H12" s="8" t="s">
        <v>78</v>
      </c>
      <c r="I12" s="8" t="s">
        <v>78</v>
      </c>
      <c r="J12" s="10">
        <v>44375</v>
      </c>
      <c r="K12" s="9">
        <v>2205.2</v>
      </c>
      <c r="L12" s="15">
        <v>4.35</v>
      </c>
      <c r="M12" s="16"/>
      <c r="N12" s="17" t="s">
        <v>79</v>
      </c>
      <c r="O12" s="25" t="s">
        <v>24</v>
      </c>
    </row>
    <row r="13" spans="1:15" ht="29.25" customHeight="1">
      <c r="A13" s="8" t="s">
        <v>67</v>
      </c>
      <c r="B13" s="8" t="s">
        <v>80</v>
      </c>
      <c r="C13" s="8" t="s">
        <v>81</v>
      </c>
      <c r="D13" s="8" t="s">
        <v>82</v>
      </c>
      <c r="E13" s="8" t="s">
        <v>83</v>
      </c>
      <c r="F13" s="9">
        <v>50000</v>
      </c>
      <c r="G13" s="10">
        <v>44169</v>
      </c>
      <c r="H13" s="8" t="s">
        <v>84</v>
      </c>
      <c r="I13" s="8" t="s">
        <v>84</v>
      </c>
      <c r="J13" s="10">
        <v>44265</v>
      </c>
      <c r="K13" s="9">
        <v>580</v>
      </c>
      <c r="L13" s="15">
        <v>4.35</v>
      </c>
      <c r="M13" s="16"/>
      <c r="N13" s="17" t="s">
        <v>85</v>
      </c>
      <c r="O13" s="25" t="s">
        <v>24</v>
      </c>
    </row>
    <row r="14" spans="1:15" ht="29.25" customHeight="1">
      <c r="A14" s="11"/>
      <c r="B14" s="12" t="s">
        <v>86</v>
      </c>
      <c r="C14" s="13"/>
      <c r="D14" s="13"/>
      <c r="E14" s="13"/>
      <c r="F14" s="14">
        <f>SUM(F4:F13)</f>
        <v>450000</v>
      </c>
      <c r="G14" s="13"/>
      <c r="H14" s="13"/>
      <c r="I14" s="13"/>
      <c r="J14" s="13"/>
      <c r="K14" s="14">
        <f>SUM(K4:K13)</f>
        <v>18297.06</v>
      </c>
      <c r="L14" s="13"/>
      <c r="M14" s="13"/>
      <c r="N14" s="18"/>
      <c r="O14" s="11"/>
    </row>
  </sheetData>
  <sheetProtection/>
  <mergeCells count="1">
    <mergeCell ref="B1:N1"/>
  </mergeCells>
  <printOptions/>
  <pageMargins left="0.35433070866141736" right="0.22" top="0.9842519685039371" bottom="0.9842519685039371" header="0.5118110236220472" footer="0.5118110236220472"/>
  <pageSetup horizontalDpi="600" verticalDpi="600" orientation="landscape" pageOrder="overThenDown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workbookViewId="0" topLeftCell="A1">
      <selection activeCell="I16" sqref="I16"/>
    </sheetView>
  </sheetViews>
  <sheetFormatPr defaultColWidth="9.00390625" defaultRowHeight="14.25"/>
  <cols>
    <col min="1" max="1" width="11.875" style="1" customWidth="1"/>
    <col min="2" max="2" width="16.50390625" style="2" customWidth="1"/>
    <col min="3" max="3" width="12.125" style="2" customWidth="1"/>
    <col min="4" max="4" width="22.375" style="2" customWidth="1"/>
    <col min="5" max="5" width="14.875" style="2" customWidth="1"/>
    <col min="6" max="11" width="11.875" style="2" customWidth="1"/>
    <col min="12" max="12" width="9.125" style="2" customWidth="1"/>
    <col min="13" max="13" width="13.625" style="2" hidden="1" customWidth="1"/>
    <col min="14" max="14" width="23.75390625" style="3" customWidth="1"/>
    <col min="15" max="16384" width="9.00390625" style="1" customWidth="1"/>
  </cols>
  <sheetData>
    <row r="1" spans="2:14" ht="41.25" customHeight="1">
      <c r="B1" s="4" t="s">
        <v>87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3" ht="16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33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6" ht="29.25" customHeight="1">
      <c r="A4" s="7" t="s">
        <v>39</v>
      </c>
      <c r="B4" s="8" t="s">
        <v>40</v>
      </c>
      <c r="C4" s="8" t="s">
        <v>41</v>
      </c>
      <c r="D4" s="8" t="s">
        <v>42</v>
      </c>
      <c r="E4" s="8" t="s">
        <v>43</v>
      </c>
      <c r="F4" s="9">
        <v>50000</v>
      </c>
      <c r="G4" s="10">
        <v>43895</v>
      </c>
      <c r="H4" s="8" t="s">
        <v>44</v>
      </c>
      <c r="I4" s="8" t="s">
        <v>44</v>
      </c>
      <c r="J4" s="10">
        <v>44251</v>
      </c>
      <c r="K4" s="9">
        <v>2150.83</v>
      </c>
      <c r="L4" s="15">
        <v>4.35</v>
      </c>
      <c r="M4" s="16"/>
      <c r="N4" s="17" t="s">
        <v>45</v>
      </c>
      <c r="O4" s="1">
        <f>J4-G4</f>
        <v>356</v>
      </c>
      <c r="P4" s="1">
        <f>F4*O4*L4/360/100</f>
        <v>2150.8333333333335</v>
      </c>
    </row>
    <row r="5" spans="1:16" ht="29.25" customHeight="1">
      <c r="A5" s="8" t="s">
        <v>46</v>
      </c>
      <c r="B5" s="8" t="s">
        <v>47</v>
      </c>
      <c r="C5" s="8" t="s">
        <v>48</v>
      </c>
      <c r="D5" s="8" t="s">
        <v>49</v>
      </c>
      <c r="E5" s="8" t="s">
        <v>50</v>
      </c>
      <c r="F5" s="9">
        <v>50000</v>
      </c>
      <c r="G5" s="10">
        <v>43930</v>
      </c>
      <c r="H5" s="8" t="s">
        <v>51</v>
      </c>
      <c r="I5" s="8" t="s">
        <v>51</v>
      </c>
      <c r="J5" s="10">
        <v>44292</v>
      </c>
      <c r="K5" s="9">
        <v>2187.08</v>
      </c>
      <c r="L5" s="15">
        <v>4.35</v>
      </c>
      <c r="M5" s="16"/>
      <c r="N5" s="17" t="s">
        <v>52</v>
      </c>
      <c r="O5" s="1">
        <f aca="true" t="shared" si="0" ref="O5:O10">J5-G5</f>
        <v>362</v>
      </c>
      <c r="P5" s="1">
        <f aca="true" t="shared" si="1" ref="P5:P10">F5*O5*L5/360/100</f>
        <v>2187.0833333333335</v>
      </c>
    </row>
    <row r="6" spans="1:16" ht="29.25" customHeight="1">
      <c r="A6" s="8" t="s">
        <v>53</v>
      </c>
      <c r="B6" s="8" t="s">
        <v>54</v>
      </c>
      <c r="C6" s="8" t="s">
        <v>55</v>
      </c>
      <c r="D6" s="8" t="s">
        <v>56</v>
      </c>
      <c r="E6" s="8" t="s">
        <v>57</v>
      </c>
      <c r="F6" s="9">
        <v>50000</v>
      </c>
      <c r="G6" s="10">
        <v>43938</v>
      </c>
      <c r="H6" s="8" t="s">
        <v>58</v>
      </c>
      <c r="I6" s="8" t="s">
        <v>58</v>
      </c>
      <c r="J6" s="10">
        <v>44334</v>
      </c>
      <c r="K6" s="9">
        <v>2486</v>
      </c>
      <c r="L6" s="15">
        <v>4.35</v>
      </c>
      <c r="M6" s="16"/>
      <c r="N6" s="13" t="s">
        <v>59</v>
      </c>
      <c r="O6" s="1">
        <f t="shared" si="0"/>
        <v>396</v>
      </c>
      <c r="P6" s="1">
        <f t="shared" si="1"/>
        <v>2392.5</v>
      </c>
    </row>
    <row r="7" spans="1:16" ht="29.25" customHeight="1">
      <c r="A7" s="8" t="s">
        <v>60</v>
      </c>
      <c r="B7" s="8" t="s">
        <v>61</v>
      </c>
      <c r="C7" s="8" t="s">
        <v>62</v>
      </c>
      <c r="D7" s="8" t="s">
        <v>63</v>
      </c>
      <c r="E7" s="8" t="s">
        <v>64</v>
      </c>
      <c r="F7" s="9">
        <v>20000</v>
      </c>
      <c r="G7" s="10">
        <v>43972</v>
      </c>
      <c r="H7" s="8" t="s">
        <v>65</v>
      </c>
      <c r="I7" s="8" t="s">
        <v>65</v>
      </c>
      <c r="J7" s="10">
        <v>44301</v>
      </c>
      <c r="K7" s="9">
        <v>795.08</v>
      </c>
      <c r="L7" s="15">
        <v>4.35</v>
      </c>
      <c r="M7" s="16"/>
      <c r="N7" s="17" t="s">
        <v>66</v>
      </c>
      <c r="O7" s="1">
        <f t="shared" si="0"/>
        <v>329</v>
      </c>
      <c r="P7" s="1">
        <f t="shared" si="1"/>
        <v>795.0833333333333</v>
      </c>
    </row>
    <row r="8" spans="1:16" ht="29.25" customHeight="1">
      <c r="A8" s="8" t="s">
        <v>67</v>
      </c>
      <c r="B8" s="8" t="s">
        <v>68</v>
      </c>
      <c r="C8" s="8" t="s">
        <v>69</v>
      </c>
      <c r="D8" s="8" t="s">
        <v>70</v>
      </c>
      <c r="E8" s="8" t="s">
        <v>71</v>
      </c>
      <c r="F8" s="9">
        <v>30000</v>
      </c>
      <c r="G8" s="10">
        <v>43997</v>
      </c>
      <c r="H8" s="8" t="s">
        <v>72</v>
      </c>
      <c r="I8" s="8" t="s">
        <v>72</v>
      </c>
      <c r="J8" s="10">
        <v>44361</v>
      </c>
      <c r="K8" s="9">
        <v>1319.5</v>
      </c>
      <c r="L8" s="15">
        <v>4.35</v>
      </c>
      <c r="M8" s="16"/>
      <c r="N8" s="17" t="s">
        <v>73</v>
      </c>
      <c r="O8" s="1">
        <f t="shared" si="0"/>
        <v>364</v>
      </c>
      <c r="P8" s="1">
        <f t="shared" si="1"/>
        <v>1319.4999999999998</v>
      </c>
    </row>
    <row r="9" spans="1:16" ht="29.25" customHeight="1">
      <c r="A9" s="8" t="s">
        <v>60</v>
      </c>
      <c r="B9" s="8" t="s">
        <v>74</v>
      </c>
      <c r="C9" s="8" t="s">
        <v>75</v>
      </c>
      <c r="D9" s="8" t="s">
        <v>76</v>
      </c>
      <c r="E9" s="8" t="s">
        <v>77</v>
      </c>
      <c r="F9" s="9">
        <v>50000</v>
      </c>
      <c r="G9" s="10">
        <v>44010</v>
      </c>
      <c r="H9" s="8" t="s">
        <v>78</v>
      </c>
      <c r="I9" s="8" t="s">
        <v>78</v>
      </c>
      <c r="J9" s="10">
        <v>44375</v>
      </c>
      <c r="K9" s="9">
        <v>2205.21</v>
      </c>
      <c r="L9" s="15">
        <v>4.35</v>
      </c>
      <c r="M9" s="16"/>
      <c r="N9" s="17" t="s">
        <v>79</v>
      </c>
      <c r="O9" s="1">
        <f t="shared" si="0"/>
        <v>365</v>
      </c>
      <c r="P9" s="1">
        <f t="shared" si="1"/>
        <v>2205.2083333333335</v>
      </c>
    </row>
    <row r="10" spans="1:16" ht="29.25" customHeight="1">
      <c r="A10" s="8" t="s">
        <v>67</v>
      </c>
      <c r="B10" s="8" t="s">
        <v>80</v>
      </c>
      <c r="C10" s="8" t="s">
        <v>81</v>
      </c>
      <c r="D10" s="8" t="s">
        <v>82</v>
      </c>
      <c r="E10" s="8" t="s">
        <v>83</v>
      </c>
      <c r="F10" s="9">
        <v>50000</v>
      </c>
      <c r="G10" s="10">
        <v>44169</v>
      </c>
      <c r="H10" s="8" t="s">
        <v>84</v>
      </c>
      <c r="I10" s="8" t="s">
        <v>84</v>
      </c>
      <c r="J10" s="10">
        <v>44265</v>
      </c>
      <c r="K10" s="9">
        <v>580</v>
      </c>
      <c r="L10" s="15">
        <v>4.35</v>
      </c>
      <c r="M10" s="16"/>
      <c r="N10" s="17" t="s">
        <v>85</v>
      </c>
      <c r="O10" s="1">
        <f t="shared" si="0"/>
        <v>96</v>
      </c>
      <c r="P10" s="1">
        <f t="shared" si="1"/>
        <v>580</v>
      </c>
    </row>
    <row r="11" spans="1:14" ht="29.25" customHeight="1">
      <c r="A11" s="11"/>
      <c r="B11" s="12" t="s">
        <v>86</v>
      </c>
      <c r="C11" s="13"/>
      <c r="D11" s="13"/>
      <c r="E11" s="13"/>
      <c r="F11" s="14">
        <f>SUM(F4:F10)</f>
        <v>300000</v>
      </c>
      <c r="G11" s="13"/>
      <c r="H11" s="13"/>
      <c r="I11" s="13"/>
      <c r="J11" s="13"/>
      <c r="K11" s="14">
        <f>SUM(K4:K10)</f>
        <v>11723.7</v>
      </c>
      <c r="L11" s="13"/>
      <c r="M11" s="13"/>
      <c r="N11" s="18"/>
    </row>
    <row r="18" spans="10:12" ht="14.25">
      <c r="J18" s="19">
        <v>44186</v>
      </c>
      <c r="K18" s="2">
        <f>J4-J18</f>
        <v>65</v>
      </c>
      <c r="L18" s="2">
        <f>F4*K18*L4/360/100</f>
        <v>392.70833333333326</v>
      </c>
    </row>
    <row r="19" spans="10:12" ht="14.25">
      <c r="J19" s="19">
        <v>44186</v>
      </c>
      <c r="K19" s="2">
        <f aca="true" t="shared" si="2" ref="K19:K26">J5-J19</f>
        <v>106</v>
      </c>
      <c r="L19" s="2">
        <f aca="true" t="shared" si="3" ref="L19:L24">F5*K19*L5/360/100</f>
        <v>640.4166666666665</v>
      </c>
    </row>
    <row r="20" spans="10:12" ht="14.25">
      <c r="J20" s="19">
        <v>44186</v>
      </c>
      <c r="K20" s="2">
        <f t="shared" si="2"/>
        <v>148</v>
      </c>
      <c r="L20" s="2">
        <f t="shared" si="3"/>
        <v>894.1666666666665</v>
      </c>
    </row>
    <row r="21" spans="10:12" ht="14.25">
      <c r="J21" s="19">
        <v>44186</v>
      </c>
      <c r="K21" s="2">
        <f t="shared" si="2"/>
        <v>115</v>
      </c>
      <c r="L21" s="2">
        <f t="shared" si="3"/>
        <v>277.9166666666667</v>
      </c>
    </row>
    <row r="22" spans="10:12" ht="14.25">
      <c r="J22" s="19">
        <v>44186</v>
      </c>
      <c r="K22" s="2">
        <f t="shared" si="2"/>
        <v>175</v>
      </c>
      <c r="L22" s="2">
        <f t="shared" si="3"/>
        <v>634.3749999999999</v>
      </c>
    </row>
    <row r="23" spans="10:12" ht="14.25">
      <c r="J23" s="19">
        <v>44186</v>
      </c>
      <c r="K23" s="2">
        <f t="shared" si="2"/>
        <v>189</v>
      </c>
      <c r="L23" s="2">
        <f t="shared" si="3"/>
        <v>1141.875</v>
      </c>
    </row>
    <row r="24" spans="10:12" ht="14.25">
      <c r="J24" s="19">
        <v>44186</v>
      </c>
      <c r="K24" s="2">
        <f t="shared" si="2"/>
        <v>79</v>
      </c>
      <c r="L24" s="2">
        <f t="shared" si="3"/>
        <v>477.29166666666663</v>
      </c>
    </row>
    <row r="25" spans="10:11" ht="14.25">
      <c r="J25" s="19">
        <v>44186</v>
      </c>
      <c r="K25" s="2">
        <f t="shared" si="2"/>
        <v>-44186</v>
      </c>
    </row>
    <row r="26" spans="10:11" ht="14.25">
      <c r="J26" s="19">
        <v>44186</v>
      </c>
      <c r="K26" s="2">
        <f t="shared" si="2"/>
        <v>-44186</v>
      </c>
    </row>
  </sheetData>
  <sheetProtection/>
  <mergeCells count="1"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汪颖</cp:lastModifiedBy>
  <cp:lastPrinted>2021-11-08T00:05:50Z</cp:lastPrinted>
  <dcterms:created xsi:type="dcterms:W3CDTF">2021-12-07T07:49:11Z</dcterms:created>
  <dcterms:modified xsi:type="dcterms:W3CDTF">2021-12-07T07:56:49Z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6A31955DF9034A9889F5AE0DFFB56406</vt:lpwstr>
  </property>
  <property fmtid="{D5CDD505-2E9C-101B-9397-08002B2CF9AE}" pid="4" name="KSOProductBuildV">
    <vt:lpwstr>2052-11.1.0.11115</vt:lpwstr>
  </property>
</Properties>
</file>