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F52"/>
  <c r="G52"/>
  <c r="H52"/>
  <c r="I52"/>
  <c r="E52"/>
  <c r="B54"/>
  <c r="B6" s="1"/>
  <c r="F57"/>
  <c r="F54" s="1"/>
  <c r="G57"/>
  <c r="G54" s="1"/>
  <c r="H57"/>
  <c r="H54" s="1"/>
  <c r="I57"/>
  <c r="I54" s="1"/>
  <c r="E57"/>
  <c r="E61"/>
  <c r="E55"/>
  <c r="E54" s="1"/>
  <c r="E51"/>
  <c r="E50"/>
  <c r="E49"/>
  <c r="E47"/>
  <c r="E46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I7"/>
  <c r="H7"/>
  <c r="G7"/>
  <c r="G6" s="1"/>
  <c r="F7"/>
  <c r="E7"/>
  <c r="F6" l="1"/>
  <c r="H6"/>
  <c r="I6"/>
  <c r="E6"/>
</calcChain>
</file>

<file path=xl/sharedStrings.xml><?xml version="1.0" encoding="utf-8"?>
<sst xmlns="http://schemas.openxmlformats.org/spreadsheetml/2006/main" count="117" uniqueCount="108">
  <si>
    <r>
      <rPr>
        <u/>
        <sz val="10"/>
        <rFont val="黑体"/>
        <charset val="134"/>
      </rPr>
      <t xml:space="preserve">  永城  </t>
    </r>
    <r>
      <rPr>
        <sz val="10"/>
        <rFont val="黑体"/>
        <charset val="134"/>
      </rPr>
      <t>市（县）</t>
    </r>
  </si>
  <si>
    <t xml:space="preserve"> 单位：万元、个</t>
  </si>
  <si>
    <t>项目分类</t>
  </si>
  <si>
    <t>项目数合计</t>
  </si>
  <si>
    <t>项目名称</t>
  </si>
  <si>
    <t>财政投资</t>
  </si>
  <si>
    <t>合计</t>
  </si>
  <si>
    <t>中、省财政</t>
  </si>
  <si>
    <t>市财政</t>
  </si>
  <si>
    <t>县财政</t>
  </si>
  <si>
    <t>乡财政</t>
  </si>
  <si>
    <t>总计</t>
  </si>
  <si>
    <t>一、基础设施类</t>
  </si>
  <si>
    <t>1、道路建设</t>
  </si>
  <si>
    <t>大王集镇李岳楼村道路建设项目</t>
  </si>
  <si>
    <t>黄口镇老家村道路建设项目</t>
  </si>
  <si>
    <t>陈官庄郭楼村道路建设项目</t>
  </si>
  <si>
    <t>高庄镇冀庄村道路建设项目</t>
  </si>
  <si>
    <t>茴村镇谭桥村道路建设项目</t>
  </si>
  <si>
    <t>茴村镇老闫楼村道路建设项目</t>
  </si>
  <si>
    <t>大王集镇凡营村道路建设项目</t>
  </si>
  <si>
    <t>卧龙乡刘园村道路建设项目</t>
  </si>
  <si>
    <t>条河乡潘道口村道路建设项目</t>
  </si>
  <si>
    <t>双桥镇贺孙楼村道路建设项目</t>
  </si>
  <si>
    <t>大王集镇余庄村道路建设项目</t>
  </si>
  <si>
    <t>大王集镇石营村道路建设项目</t>
  </si>
  <si>
    <t>酂城镇宋庄村道路建设项目</t>
  </si>
  <si>
    <t>卧龙乡位桥村道路建设项目</t>
  </si>
  <si>
    <t>卧龙乡余庄村道路建设项目</t>
  </si>
  <si>
    <t>龙岗镇陈楼村道路建设项目</t>
  </si>
  <si>
    <t>双桥镇双桥村道路建设项目</t>
  </si>
  <si>
    <t>双桥镇王炉营村道路建设项目</t>
  </si>
  <si>
    <t>黄口镇曹楼村道路建设项目</t>
  </si>
  <si>
    <t>黄口镇赵楼村道路建设项目</t>
  </si>
  <si>
    <t>黄口镇田庄村道路建设项目</t>
  </si>
  <si>
    <t>顺和镇蔡小街村道路建设项目</t>
  </si>
  <si>
    <t>龙岗镇魏庄村道路建设项目</t>
  </si>
  <si>
    <t>苗桥镇张楼村道路建设项目</t>
  </si>
  <si>
    <t>苗桥镇李黑楼村道路建设项目</t>
  </si>
  <si>
    <t>顺和镇吕小楼村道路建设项目</t>
  </si>
  <si>
    <t>太丘镇洪陆湾道路建设项目</t>
  </si>
  <si>
    <t>黄口镇何桥村道路建设项目</t>
  </si>
  <si>
    <t>蒋口镇赵庄村道路建设项目</t>
  </si>
  <si>
    <t>蒋口镇北李庄村道路建设项目</t>
  </si>
  <si>
    <t>双桥镇刘阁村道路建设项目</t>
  </si>
  <si>
    <t>刘河镇刘集村道路建设项目</t>
  </si>
  <si>
    <t>城厢乡王楼村道路建设项目</t>
  </si>
  <si>
    <t>李寨镇大李家村道路建设项目</t>
  </si>
  <si>
    <t>裴桥镇苏楼村道路建设项目</t>
  </si>
  <si>
    <t>马牧镇霍土楼村道路建设项目</t>
  </si>
  <si>
    <t>2、安全饮水</t>
  </si>
  <si>
    <t>新增贫困户安全饮水</t>
  </si>
  <si>
    <t>贫困户较多的非贫困村安全饮水项目</t>
  </si>
  <si>
    <t>二、公共服务类</t>
  </si>
  <si>
    <t>1、雨露计划</t>
  </si>
  <si>
    <t>雨露计划项目</t>
  </si>
  <si>
    <t>2、有线电视</t>
  </si>
  <si>
    <t>新增贫困户有线电视安装</t>
  </si>
  <si>
    <t>3、托养中心</t>
  </si>
  <si>
    <t>二级以上建档立卡贫困户残疾人集中托养中心</t>
  </si>
  <si>
    <t>三、产业扶贫类</t>
  </si>
  <si>
    <t>四、其他</t>
  </si>
  <si>
    <t>1、危房改造</t>
  </si>
  <si>
    <t>贫困户危房改造</t>
  </si>
  <si>
    <t>贫困户、已脱贫户厕所革命</t>
  </si>
  <si>
    <t xml:space="preserve">永城市2018年度第一批扶贫项目实施一览表 </t>
    <phoneticPr fontId="19" type="noConversion"/>
  </si>
  <si>
    <t>新增902户贫困户的六改一增</t>
  </si>
  <si>
    <t>78个驻村第一书记专项扶贫经费</t>
    <phoneticPr fontId="19" type="noConversion"/>
  </si>
  <si>
    <t>1、扶贫车间</t>
    <phoneticPr fontId="19" type="noConversion"/>
  </si>
  <si>
    <t>产业扶贫基地（车间）</t>
    <phoneticPr fontId="19" type="noConversion"/>
  </si>
  <si>
    <t>主要建设内容</t>
    <phoneticPr fontId="19" type="noConversion"/>
  </si>
  <si>
    <t>新修厚18厘米C30水泥路6400平方米</t>
    <phoneticPr fontId="19" type="noConversion"/>
  </si>
  <si>
    <t>新修厚18厘米C30水泥路3333平方米</t>
    <phoneticPr fontId="19" type="noConversion"/>
  </si>
  <si>
    <t>新修厚18厘米C30水泥路6667平方米</t>
    <phoneticPr fontId="19" type="noConversion"/>
  </si>
  <si>
    <t>新修厚18厘米C30水泥路6000平方米</t>
    <phoneticPr fontId="19" type="noConversion"/>
  </si>
  <si>
    <t>新修厚18厘米C30水泥路7333平方米</t>
    <phoneticPr fontId="19" type="noConversion"/>
  </si>
  <si>
    <t>新修厚18厘米C30水泥路3800平方米</t>
    <phoneticPr fontId="19" type="noConversion"/>
  </si>
  <si>
    <t>新修厚18厘米C30水泥路4333平方米</t>
    <phoneticPr fontId="19" type="noConversion"/>
  </si>
  <si>
    <t>新修厚18厘米C30水泥路4667平方米</t>
    <phoneticPr fontId="19" type="noConversion"/>
  </si>
  <si>
    <t>新修厚18厘米C30水泥路8000平方米</t>
    <phoneticPr fontId="19" type="noConversion"/>
  </si>
  <si>
    <t>新修厚18厘米C30水泥路6533平方米</t>
    <phoneticPr fontId="19" type="noConversion"/>
  </si>
  <si>
    <t>新修厚18厘米C30水泥路5933平方米</t>
    <phoneticPr fontId="19" type="noConversion"/>
  </si>
  <si>
    <t>新修厚18厘米C30水泥路6067平方米</t>
    <phoneticPr fontId="19" type="noConversion"/>
  </si>
  <si>
    <t>新修厚18厘米C30水泥路5467平方米</t>
    <phoneticPr fontId="19" type="noConversion"/>
  </si>
  <si>
    <t>新修厚18厘米C30水泥路6600平方米</t>
    <phoneticPr fontId="19" type="noConversion"/>
  </si>
  <si>
    <t>新修厚18厘米C30水泥路6267平方米</t>
    <phoneticPr fontId="19" type="noConversion"/>
  </si>
  <si>
    <t>新修厚18厘米C30水泥路6333平方米</t>
    <phoneticPr fontId="19" type="noConversion"/>
  </si>
  <si>
    <t>新修厚18厘米C30水泥路7333平方米</t>
    <phoneticPr fontId="19" type="noConversion"/>
  </si>
  <si>
    <t>新修厚18厘米C30水泥路5800平方米</t>
    <phoneticPr fontId="19" type="noConversion"/>
  </si>
  <si>
    <t>新修厚18厘米C30水泥路6200平方米</t>
    <phoneticPr fontId="19" type="noConversion"/>
  </si>
  <si>
    <t>新修厚18厘米C30水泥路9333平方米</t>
    <phoneticPr fontId="19" type="noConversion"/>
  </si>
  <si>
    <t>新修厚18厘米C30水泥路6467平方米</t>
    <phoneticPr fontId="19" type="noConversion"/>
  </si>
  <si>
    <t>新修厚18厘米C30水泥路3600平方米</t>
    <phoneticPr fontId="19" type="noConversion"/>
  </si>
  <si>
    <t>新修厚18厘米C30水泥路4267平方米</t>
    <phoneticPr fontId="19" type="noConversion"/>
  </si>
  <si>
    <t>新修厚18厘米C30水泥路5867平方米</t>
    <phoneticPr fontId="19" type="noConversion"/>
  </si>
  <si>
    <t>新修厚18厘米C30水泥路5200平方米</t>
    <phoneticPr fontId="19" type="noConversion"/>
  </si>
  <si>
    <t>新修厚18厘米C30水泥路6067平方米</t>
    <phoneticPr fontId="19" type="noConversion"/>
  </si>
  <si>
    <t>新修厚18厘米C30水泥路8000平方米</t>
    <phoneticPr fontId="19" type="noConversion"/>
  </si>
  <si>
    <r>
      <t>新修厚18厘米C30水泥路</t>
    </r>
    <r>
      <rPr>
        <sz val="10"/>
        <color theme="1"/>
        <rFont val="仿宋_GB2312"/>
        <family val="3"/>
        <charset val="134"/>
      </rPr>
      <t>218200</t>
    </r>
    <r>
      <rPr>
        <sz val="10"/>
        <color theme="1"/>
        <rFont val="仿宋_GB2312"/>
        <charset val="134"/>
      </rPr>
      <t>平方米</t>
    </r>
    <phoneticPr fontId="19" type="noConversion"/>
  </si>
  <si>
    <t>2、亲子鉴定</t>
    <phoneticPr fontId="19" type="noConversion"/>
  </si>
  <si>
    <t>贫困户亲子鉴定</t>
    <phoneticPr fontId="19" type="noConversion"/>
  </si>
  <si>
    <t>26户贫困户亲子鉴定</t>
    <phoneticPr fontId="19" type="noConversion"/>
  </si>
  <si>
    <t>78个驻村第一书记专项工作经费</t>
    <phoneticPr fontId="19" type="noConversion"/>
  </si>
  <si>
    <t>驻村经费</t>
    <phoneticPr fontId="19" type="noConversion"/>
  </si>
  <si>
    <t>3、驻村工作</t>
    <phoneticPr fontId="19" type="noConversion"/>
  </si>
  <si>
    <t>4、六改一增</t>
    <phoneticPr fontId="19" type="noConversion"/>
  </si>
  <si>
    <t>5、厕所革命</t>
    <phoneticPr fontId="19" type="noConversion"/>
  </si>
  <si>
    <r>
      <t>每安置1人奖补</t>
    </r>
    <r>
      <rPr>
        <b/>
        <sz val="10"/>
        <color indexed="8"/>
        <rFont val="仿宋_GB2312"/>
        <family val="3"/>
        <charset val="134"/>
      </rPr>
      <t>1000-2000元</t>
    </r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</si>
</sst>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黑体"/>
      <charset val="134"/>
    </font>
    <font>
      <u/>
      <sz val="10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0"/>
      <color indexed="8"/>
      <name val="仿宋_GB2312"/>
      <charset val="134"/>
    </font>
    <font>
      <b/>
      <sz val="10"/>
      <color indexed="8"/>
      <name val="黑体"/>
      <charset val="134"/>
    </font>
    <font>
      <b/>
      <sz val="10"/>
      <color indexed="8"/>
      <name val="仿宋"/>
      <charset val="134"/>
    </font>
    <font>
      <sz val="10"/>
      <color indexed="8"/>
      <name val="黑体"/>
      <charset val="134"/>
    </font>
    <font>
      <sz val="10"/>
      <color indexed="8"/>
      <name val="仿宋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2"/>
      <scheme val="minor"/>
    </font>
    <font>
      <b/>
      <sz val="10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1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7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0" fillId="0" borderId="0"/>
    <xf numFmtId="0" fontId="24" fillId="0" borderId="0">
      <alignment vertical="center"/>
    </xf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64">
    <xf numFmtId="0" fontId="0" fillId="0" borderId="0" xfId="0"/>
    <xf numFmtId="0" fontId="0" fillId="0" borderId="0" xfId="0" applyFill="1"/>
    <xf numFmtId="0" fontId="2" fillId="0" borderId="0" xfId="0" applyFont="1"/>
    <xf numFmtId="0" fontId="5" fillId="0" borderId="0" xfId="116" applyFont="1" applyAlignment="1">
      <alignment horizontal="right" vertical="center" wrapText="1"/>
    </xf>
    <xf numFmtId="0" fontId="5" fillId="0" borderId="0" xfId="116" applyFont="1" applyFill="1" applyAlignment="1">
      <alignment horizontal="right" vertical="center" wrapText="1"/>
    </xf>
    <xf numFmtId="0" fontId="5" fillId="0" borderId="2" xfId="116" applyFont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8" fillId="0" borderId="2" xfId="31" applyFont="1" applyBorder="1" applyAlignment="1">
      <alignment horizontal="center" vertical="center" wrapText="1"/>
    </xf>
    <xf numFmtId="176" fontId="7" fillId="0" borderId="2" xfId="31" applyNumberFormat="1" applyFont="1" applyFill="1" applyBorder="1" applyAlignment="1">
      <alignment horizontal="center" vertical="center" wrapText="1"/>
    </xf>
    <xf numFmtId="0" fontId="9" fillId="0" borderId="2" xfId="116" applyFont="1" applyBorder="1" applyAlignment="1">
      <alignment horizontal="center" vertical="center" wrapText="1"/>
    </xf>
    <xf numFmtId="0" fontId="10" fillId="0" borderId="2" xfId="116" applyFont="1" applyBorder="1" applyAlignment="1">
      <alignment horizontal="center" vertical="center" wrapText="1"/>
    </xf>
    <xf numFmtId="0" fontId="6" fillId="0" borderId="8" xfId="116" applyNumberFormat="1" applyFont="1" applyFill="1" applyBorder="1" applyAlignment="1">
      <alignment horizontal="center" vertical="center" wrapText="1"/>
    </xf>
    <xf numFmtId="0" fontId="6" fillId="0" borderId="2" xfId="116" applyNumberFormat="1" applyFont="1" applyFill="1" applyBorder="1" applyAlignment="1">
      <alignment horizontal="center" vertical="center" wrapText="1"/>
    </xf>
    <xf numFmtId="0" fontId="11" fillId="0" borderId="2" xfId="116" applyFont="1" applyBorder="1" applyAlignment="1">
      <alignment horizontal="center" vertical="center" wrapText="1"/>
    </xf>
    <xf numFmtId="0" fontId="12" fillId="0" borderId="2" xfId="116" applyFont="1" applyBorder="1" applyAlignment="1">
      <alignment horizontal="center" vertical="center" wrapText="1"/>
    </xf>
    <xf numFmtId="0" fontId="13" fillId="0" borderId="2" xfId="9" applyFont="1" applyBorder="1" applyAlignment="1">
      <alignment horizontal="left" vertical="center"/>
    </xf>
    <xf numFmtId="0" fontId="14" fillId="0" borderId="2" xfId="31" applyFont="1" applyBorder="1" applyAlignment="1">
      <alignment horizontal="center" vertical="center" wrapText="1"/>
    </xf>
    <xf numFmtId="0" fontId="14" fillId="0" borderId="2" xfId="31" applyFont="1" applyFill="1" applyBorder="1" applyAlignment="1">
      <alignment horizontal="center" vertical="center" wrapText="1"/>
    </xf>
    <xf numFmtId="0" fontId="13" fillId="0" borderId="2" xfId="27" applyFont="1" applyFill="1" applyBorder="1" applyAlignment="1">
      <alignment horizontal="center" vertical="center"/>
    </xf>
    <xf numFmtId="0" fontId="11" fillId="0" borderId="2" xfId="116" applyFont="1" applyFill="1" applyBorder="1" applyAlignment="1">
      <alignment horizontal="center" vertical="center" wrapText="1"/>
    </xf>
    <xf numFmtId="0" fontId="12" fillId="0" borderId="2" xfId="116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left" vertical="center"/>
    </xf>
    <xf numFmtId="0" fontId="15" fillId="0" borderId="2" xfId="9" applyFont="1" applyBorder="1" applyAlignment="1">
      <alignment horizontal="left" vertical="center"/>
    </xf>
    <xf numFmtId="0" fontId="8" fillId="0" borderId="2" xfId="31" applyFont="1" applyFill="1" applyBorder="1" applyAlignment="1">
      <alignment horizontal="center" vertical="center" wrapText="1"/>
    </xf>
    <xf numFmtId="0" fontId="15" fillId="0" borderId="2" xfId="27" applyFont="1" applyFill="1" applyBorder="1" applyAlignment="1">
      <alignment horizontal="center" vertical="center"/>
    </xf>
    <xf numFmtId="0" fontId="14" fillId="0" borderId="2" xfId="116" applyFont="1" applyBorder="1" applyAlignment="1">
      <alignment horizontal="left" vertical="center" wrapText="1"/>
    </xf>
    <xf numFmtId="0" fontId="8" fillId="0" borderId="2" xfId="116" applyFont="1" applyFill="1" applyBorder="1" applyAlignment="1">
      <alignment horizontal="center" vertical="center" wrapText="1"/>
    </xf>
    <xf numFmtId="0" fontId="8" fillId="0" borderId="2" xfId="116" applyFont="1" applyBorder="1" applyAlignment="1">
      <alignment horizontal="left" vertical="center" wrapText="1"/>
    </xf>
    <xf numFmtId="0" fontId="9" fillId="0" borderId="2" xfId="31" applyFont="1" applyBorder="1" applyAlignment="1">
      <alignment horizontal="center" vertical="center" wrapText="1"/>
    </xf>
    <xf numFmtId="0" fontId="10" fillId="0" borderId="2" xfId="31" applyFont="1" applyBorder="1" applyAlignment="1">
      <alignment horizontal="center" vertical="center" wrapText="1"/>
    </xf>
    <xf numFmtId="0" fontId="8" fillId="0" borderId="2" xfId="31" applyFont="1" applyBorder="1" applyAlignment="1">
      <alignment horizontal="left" vertical="center" wrapText="1"/>
    </xf>
    <xf numFmtId="0" fontId="9" fillId="0" borderId="2" xfId="31" applyFont="1" applyBorder="1" applyAlignment="1">
      <alignment horizontal="left" vertical="center" wrapText="1"/>
    </xf>
    <xf numFmtId="0" fontId="15" fillId="0" borderId="2" xfId="27" applyFont="1" applyBorder="1" applyAlignment="1">
      <alignment horizontal="center" vertical="center"/>
    </xf>
    <xf numFmtId="0" fontId="16" fillId="0" borderId="2" xfId="26" applyNumberFormat="1" applyFont="1" applyFill="1" applyBorder="1" applyAlignment="1">
      <alignment horizontal="left" vertical="center" wrapText="1"/>
    </xf>
    <xf numFmtId="0" fontId="16" fillId="0" borderId="2" xfId="117" applyNumberFormat="1" applyFont="1" applyFill="1" applyBorder="1" applyAlignment="1">
      <alignment horizontal="center" vertical="center" wrapText="1"/>
    </xf>
    <xf numFmtId="0" fontId="22" fillId="0" borderId="2" xfId="31" applyFont="1" applyBorder="1" applyAlignment="1">
      <alignment horizontal="center" vertical="center" wrapText="1"/>
    </xf>
    <xf numFmtId="0" fontId="23" fillId="0" borderId="2" xfId="31" applyFont="1" applyBorder="1" applyAlignment="1">
      <alignment horizontal="center" vertical="center" wrapText="1"/>
    </xf>
    <xf numFmtId="0" fontId="21" fillId="0" borderId="2" xfId="26" applyNumberFormat="1" applyFont="1" applyFill="1" applyBorder="1" applyAlignment="1">
      <alignment horizontal="left" vertical="center" wrapText="1"/>
    </xf>
    <xf numFmtId="0" fontId="5" fillId="0" borderId="0" xfId="116" applyFont="1" applyBorder="1" applyAlignment="1">
      <alignment horizontal="left" vertical="center" wrapText="1"/>
    </xf>
    <xf numFmtId="0" fontId="10" fillId="0" borderId="8" xfId="116" applyFont="1" applyBorder="1" applyAlignment="1">
      <alignment horizontal="center" vertical="center" wrapText="1"/>
    </xf>
    <xf numFmtId="0" fontId="26" fillId="0" borderId="2" xfId="9" applyFont="1" applyBorder="1" applyAlignment="1">
      <alignment horizontal="left" vertical="center"/>
    </xf>
    <xf numFmtId="0" fontId="27" fillId="0" borderId="2" xfId="31" applyFont="1" applyBorder="1" applyAlignment="1">
      <alignment horizontal="center" vertical="center" wrapText="1"/>
    </xf>
    <xf numFmtId="0" fontId="28" fillId="0" borderId="2" xfId="26" applyNumberFormat="1" applyFont="1" applyFill="1" applyBorder="1" applyAlignment="1">
      <alignment horizontal="left" vertical="center" wrapText="1"/>
    </xf>
    <xf numFmtId="0" fontId="29" fillId="0" borderId="2" xfId="31" applyFont="1" applyBorder="1" applyAlignment="1">
      <alignment horizontal="center" vertical="center" wrapText="1"/>
    </xf>
    <xf numFmtId="0" fontId="28" fillId="0" borderId="2" xfId="117" applyNumberFormat="1" applyFont="1" applyFill="1" applyBorder="1" applyAlignment="1">
      <alignment horizontal="center" vertical="center" wrapText="1"/>
    </xf>
    <xf numFmtId="0" fontId="30" fillId="0" borderId="2" xfId="31" applyFont="1" applyBorder="1" applyAlignment="1">
      <alignment horizontal="left" vertical="center" wrapText="1"/>
    </xf>
    <xf numFmtId="0" fontId="3" fillId="0" borderId="0" xfId="116" applyFont="1" applyAlignment="1">
      <alignment horizontal="center" vertical="center" wrapText="1"/>
    </xf>
    <xf numFmtId="0" fontId="4" fillId="0" borderId="1" xfId="116" applyFont="1" applyBorder="1" applyAlignment="1">
      <alignment horizontal="left" vertical="center" wrapText="1"/>
    </xf>
    <xf numFmtId="0" fontId="5" fillId="0" borderId="1" xfId="116" applyFont="1" applyBorder="1" applyAlignment="1">
      <alignment horizontal="left" vertical="center" wrapText="1"/>
    </xf>
    <xf numFmtId="0" fontId="5" fillId="0" borderId="0" xfId="116" applyFont="1" applyFill="1" applyAlignment="1">
      <alignment horizontal="center" vertical="center" wrapText="1"/>
    </xf>
    <xf numFmtId="0" fontId="5" fillId="0" borderId="2" xfId="116" applyFont="1" applyBorder="1" applyAlignment="1">
      <alignment horizontal="center" vertical="center" wrapText="1"/>
    </xf>
    <xf numFmtId="0" fontId="5" fillId="0" borderId="3" xfId="116" applyFont="1" applyBorder="1" applyAlignment="1">
      <alignment horizontal="center" vertical="center" wrapText="1"/>
    </xf>
    <xf numFmtId="0" fontId="5" fillId="0" borderId="4" xfId="116" applyFont="1" applyBorder="1" applyAlignment="1">
      <alignment horizontal="center" vertical="center" wrapText="1"/>
    </xf>
    <xf numFmtId="0" fontId="5" fillId="0" borderId="5" xfId="116" applyFont="1" applyBorder="1" applyAlignment="1">
      <alignment horizontal="center" vertical="center" wrapText="1"/>
    </xf>
    <xf numFmtId="0" fontId="5" fillId="0" borderId="6" xfId="116" applyFont="1" applyBorder="1" applyAlignment="1">
      <alignment horizontal="center" vertical="center" wrapText="1"/>
    </xf>
    <xf numFmtId="0" fontId="5" fillId="0" borderId="1" xfId="116" applyFont="1" applyBorder="1" applyAlignment="1">
      <alignment horizontal="center" vertical="center" wrapText="1"/>
    </xf>
    <xf numFmtId="0" fontId="5" fillId="0" borderId="7" xfId="116" applyFont="1" applyBorder="1" applyAlignment="1">
      <alignment horizontal="center" vertical="center" wrapText="1"/>
    </xf>
    <xf numFmtId="0" fontId="5" fillId="0" borderId="9" xfId="116" applyFont="1" applyBorder="1" applyAlignment="1">
      <alignment horizontal="center" vertical="center" wrapText="1"/>
    </xf>
    <xf numFmtId="0" fontId="5" fillId="0" borderId="10" xfId="116" applyFont="1" applyBorder="1" applyAlignment="1">
      <alignment horizontal="center" vertical="center" wrapText="1"/>
    </xf>
    <xf numFmtId="0" fontId="5" fillId="0" borderId="8" xfId="116" applyFont="1" applyBorder="1" applyAlignment="1">
      <alignment horizontal="center" vertical="center" wrapText="1"/>
    </xf>
    <xf numFmtId="177" fontId="21" fillId="0" borderId="2" xfId="31" applyNumberFormat="1" applyFont="1" applyBorder="1" applyAlignment="1">
      <alignment horizontal="center" vertical="center" wrapText="1"/>
    </xf>
    <xf numFmtId="176" fontId="21" fillId="0" borderId="2" xfId="31" applyNumberFormat="1" applyFont="1" applyBorder="1" applyAlignment="1">
      <alignment horizontal="center" vertical="center" wrapText="1"/>
    </xf>
    <xf numFmtId="177" fontId="21" fillId="0" borderId="2" xfId="31" applyNumberFormat="1" applyFont="1" applyFill="1" applyBorder="1" applyAlignment="1">
      <alignment horizontal="center" vertical="center" wrapText="1"/>
    </xf>
  </cellXfs>
  <cellStyles count="191">
    <cellStyle name="常规" xfId="0" builtinId="0"/>
    <cellStyle name="常规 10" xfId="17"/>
    <cellStyle name="常规 10 2" xfId="18"/>
    <cellStyle name="常规 10 2 2" xfId="23"/>
    <cellStyle name="常规 10 2 2 2" xfId="156"/>
    <cellStyle name="常规 10 2 3" xfId="24"/>
    <cellStyle name="常规 10 2 4" xfId="123"/>
    <cellStyle name="常规 10 3" xfId="1"/>
    <cellStyle name="常规 10 3 2" xfId="155"/>
    <cellStyle name="常规 10 4" xfId="25"/>
    <cellStyle name="常规 10 4 2" xfId="122"/>
    <cellStyle name="常规 10 5" xfId="13"/>
    <cellStyle name="常规 11" xfId="26"/>
    <cellStyle name="常规 11 2" xfId="28"/>
    <cellStyle name="常规 11 2 2" xfId="187"/>
    <cellStyle name="常规 11 3" xfId="21"/>
    <cellStyle name="常规 11 3 2" xfId="188"/>
    <cellStyle name="常规 12" xfId="9"/>
    <cellStyle name="常规 13" xfId="27"/>
    <cellStyle name="常规 13 2" xfId="2"/>
    <cellStyle name="常规 13 2 2" xfId="157"/>
    <cellStyle name="常规 13 3" xfId="5"/>
    <cellStyle name="常规 13 3 2" xfId="124"/>
    <cellStyle name="常规 13 4" xfId="30"/>
    <cellStyle name="常规 13 5" xfId="119"/>
    <cellStyle name="常规 14" xfId="19"/>
    <cellStyle name="常规 14 2" xfId="120"/>
    <cellStyle name="常规 15" xfId="31"/>
    <cellStyle name="常规 16" xfId="32"/>
    <cellStyle name="常规 16 2" xfId="189"/>
    <cellStyle name="常规 17" xfId="118"/>
    <cellStyle name="常规 2" xfId="33"/>
    <cellStyle name="常规 2 2" xfId="34"/>
    <cellStyle name="常规 2 2 2" xfId="35"/>
    <cellStyle name="常规 2 2 2 2" xfId="159"/>
    <cellStyle name="常规 2 2 3" xfId="36"/>
    <cellStyle name="常规 2 2 4" xfId="126"/>
    <cellStyle name="常规 2 3" xfId="37"/>
    <cellStyle name="常规 2 3 2" xfId="38"/>
    <cellStyle name="常规 2 3 2 2" xfId="20"/>
    <cellStyle name="常规 2 3 2 2 2" xfId="39"/>
    <cellStyle name="常规 2 3 2 2 2 2" xfId="162"/>
    <cellStyle name="常规 2 3 2 2 3" xfId="40"/>
    <cellStyle name="常规 2 3 2 2 4" xfId="129"/>
    <cellStyle name="常规 2 3 2 3" xfId="41"/>
    <cellStyle name="常规 2 3 2 3 2" xfId="42"/>
    <cellStyle name="常规 2 3 2 3 2 2" xfId="163"/>
    <cellStyle name="常规 2 3 2 3 3" xfId="43"/>
    <cellStyle name="常规 2 3 2 3 4" xfId="130"/>
    <cellStyle name="常规 2 3 2 4" xfId="44"/>
    <cellStyle name="常规 2 3 2 4 2" xfId="161"/>
    <cellStyle name="常规 2 3 2 5" xfId="45"/>
    <cellStyle name="常规 2 3 2 6" xfId="128"/>
    <cellStyle name="常规 2 3 3" xfId="46"/>
    <cellStyle name="常规 2 3 3 2" xfId="47"/>
    <cellStyle name="常规 2 3 3 2 2" xfId="164"/>
    <cellStyle name="常规 2 3 3 3" xfId="48"/>
    <cellStyle name="常规 2 3 3 4" xfId="131"/>
    <cellStyle name="常规 2 3 4" xfId="49"/>
    <cellStyle name="常规 2 3 4 2" xfId="4"/>
    <cellStyle name="常规 2 3 4 2 2" xfId="165"/>
    <cellStyle name="常规 2 3 4 3" xfId="29"/>
    <cellStyle name="常规 2 3 4 4" xfId="132"/>
    <cellStyle name="常规 2 3 5" xfId="50"/>
    <cellStyle name="常规 2 3 5 2" xfId="160"/>
    <cellStyle name="常规 2 3 6" xfId="51"/>
    <cellStyle name="常规 2 3 7" xfId="127"/>
    <cellStyle name="常规 2 4" xfId="52"/>
    <cellStyle name="常规 2 4 2" xfId="53"/>
    <cellStyle name="常规 2 4 2 2" xfId="166"/>
    <cellStyle name="常规 2 4 3" xfId="54"/>
    <cellStyle name="常规 2 4 4" xfId="133"/>
    <cellStyle name="常规 2 5" xfId="55"/>
    <cellStyle name="常规 2 5 2" xfId="158"/>
    <cellStyle name="常规 2 6" xfId="56"/>
    <cellStyle name="常规 2 6 2" xfId="125"/>
    <cellStyle name="常规 2 7" xfId="22"/>
    <cellStyle name="常规 2 7 2" xfId="190"/>
    <cellStyle name="常规 3" xfId="57"/>
    <cellStyle name="常规 3 2" xfId="58"/>
    <cellStyle name="常规 3 2 2" xfId="59"/>
    <cellStyle name="常规 3 2 2 2" xfId="168"/>
    <cellStyle name="常规 3 2 3" xfId="60"/>
    <cellStyle name="常规 3 2 4" xfId="135"/>
    <cellStyle name="常规 3 3" xfId="61"/>
    <cellStyle name="常规 3 3 2" xfId="62"/>
    <cellStyle name="常规 3 3 2 2" xfId="169"/>
    <cellStyle name="常规 3 3 3" xfId="63"/>
    <cellStyle name="常规 3 3 4" xfId="136"/>
    <cellStyle name="常规 3 4" xfId="64"/>
    <cellStyle name="常规 3 4 2" xfId="167"/>
    <cellStyle name="常规 3 5" xfId="65"/>
    <cellStyle name="常规 3 5 2" xfId="134"/>
    <cellStyle name="常规 4" xfId="66"/>
    <cellStyle name="常规 4 2" xfId="67"/>
    <cellStyle name="常规 4 2 2" xfId="69"/>
    <cellStyle name="常规 4 2 2 2" xfId="171"/>
    <cellStyle name="常规 4 2 3" xfId="71"/>
    <cellStyle name="常规 4 2 4" xfId="138"/>
    <cellStyle name="常规 4 3" xfId="72"/>
    <cellStyle name="常规 4 3 2" xfId="74"/>
    <cellStyle name="常规 4 3 2 2" xfId="172"/>
    <cellStyle name="常规 4 3 3" xfId="75"/>
    <cellStyle name="常规 4 3 4" xfId="139"/>
    <cellStyle name="常规 4 4" xfId="68"/>
    <cellStyle name="常规 4 4 2" xfId="170"/>
    <cellStyle name="常规 4 5" xfId="70"/>
    <cellStyle name="常规 4 5 2" xfId="137"/>
    <cellStyle name="常规 4 6" xfId="76"/>
    <cellStyle name="常规 5" xfId="77"/>
    <cellStyle name="常规 5 2" xfId="8"/>
    <cellStyle name="常规 5 2 2" xfId="173"/>
    <cellStyle name="常规 5 3" xfId="78"/>
    <cellStyle name="常规 5 3 2" xfId="140"/>
    <cellStyle name="常规 5 4" xfId="73"/>
    <cellStyle name="常规 6" xfId="6"/>
    <cellStyle name="常规 6 2" xfId="79"/>
    <cellStyle name="常规 6 2 2" xfId="80"/>
    <cellStyle name="常规 6 2 2 2" xfId="81"/>
    <cellStyle name="常规 6 2 2 2 2" xfId="82"/>
    <cellStyle name="常规 6 2 2 2 2 2" xfId="177"/>
    <cellStyle name="常规 6 2 2 2 3" xfId="83"/>
    <cellStyle name="常规 6 2 2 2 4" xfId="144"/>
    <cellStyle name="常规 6 2 2 3" xfId="84"/>
    <cellStyle name="常规 6 2 2 3 2" xfId="176"/>
    <cellStyle name="常规 6 2 2 4" xfId="85"/>
    <cellStyle name="常规 6 2 2 5" xfId="143"/>
    <cellStyle name="常规 6 2 3" xfId="12"/>
    <cellStyle name="常规 6 2 3 2" xfId="86"/>
    <cellStyle name="常规 6 2 3 2 2" xfId="178"/>
    <cellStyle name="常规 6 2 3 3" xfId="15"/>
    <cellStyle name="常规 6 2 3 4" xfId="145"/>
    <cellStyle name="常规 6 2 4" xfId="87"/>
    <cellStyle name="常规 6 2 4 2" xfId="175"/>
    <cellStyle name="常规 6 2 5" xfId="88"/>
    <cellStyle name="常规 6 2 6" xfId="142"/>
    <cellStyle name="常规 6 3" xfId="89"/>
    <cellStyle name="常规 6 3 2" xfId="90"/>
    <cellStyle name="常规 6 3 2 2" xfId="10"/>
    <cellStyle name="常规 6 3 2 2 2" xfId="180"/>
    <cellStyle name="常规 6 3 2 3" xfId="16"/>
    <cellStyle name="常规 6 3 2 4" xfId="147"/>
    <cellStyle name="常规 6 3 3" xfId="91"/>
    <cellStyle name="常规 6 3 3 2" xfId="179"/>
    <cellStyle name="常规 6 3 4" xfId="92"/>
    <cellStyle name="常规 6 3 5" xfId="146"/>
    <cellStyle name="常规 6 4" xfId="93"/>
    <cellStyle name="常规 6 4 2" xfId="94"/>
    <cellStyle name="常规 6 4 2 2" xfId="95"/>
    <cellStyle name="常规 6 4 2 2 2" xfId="182"/>
    <cellStyle name="常规 6 4 2 3" xfId="96"/>
    <cellStyle name="常规 6 4 2 4" xfId="149"/>
    <cellStyle name="常规 6 4 3" xfId="97"/>
    <cellStyle name="常规 6 4 3 2" xfId="181"/>
    <cellStyle name="常规 6 4 4" xfId="98"/>
    <cellStyle name="常规 6 4 5" xfId="148"/>
    <cellStyle name="常规 6 5" xfId="7"/>
    <cellStyle name="常规 6 5 2" xfId="99"/>
    <cellStyle name="常规 6 5 2 2" xfId="100"/>
    <cellStyle name="常规 6 5 2 2 2" xfId="184"/>
    <cellStyle name="常规 6 5 2 3" xfId="101"/>
    <cellStyle name="常规 6 5 2 4" xfId="151"/>
    <cellStyle name="常规 6 5 3" xfId="102"/>
    <cellStyle name="常规 6 5 3 2" xfId="183"/>
    <cellStyle name="常规 6 5 4" xfId="103"/>
    <cellStyle name="常规 6 5 5" xfId="150"/>
    <cellStyle name="常规 6 6" xfId="104"/>
    <cellStyle name="常规 6 6 2" xfId="105"/>
    <cellStyle name="常规 6 6 2 2" xfId="185"/>
    <cellStyle name="常规 6 6 3" xfId="106"/>
    <cellStyle name="常规 6 6 4" xfId="152"/>
    <cellStyle name="常规 6 7" xfId="107"/>
    <cellStyle name="常规 6 7 2" xfId="174"/>
    <cellStyle name="常规 6 8" xfId="108"/>
    <cellStyle name="常规 6 8 2" xfId="141"/>
    <cellStyle name="常规 6 9" xfId="109"/>
    <cellStyle name="常规 7" xfId="110"/>
    <cellStyle name="常规 7 2" xfId="111"/>
    <cellStyle name="常规 7 2 2" xfId="186"/>
    <cellStyle name="常规 7 3" xfId="3"/>
    <cellStyle name="常规 7 3 2" xfId="153"/>
    <cellStyle name="常规 7 4" xfId="112"/>
    <cellStyle name="常规 8" xfId="113"/>
    <cellStyle name="常规 8 2" xfId="14"/>
    <cellStyle name="常规 8 2 2" xfId="121"/>
    <cellStyle name="常规 8 3" xfId="11"/>
    <cellStyle name="常规 9" xfId="114"/>
    <cellStyle name="常规 9 2" xfId="115"/>
    <cellStyle name="常规 9 2 2" xfId="154"/>
    <cellStyle name="常规_Sheet1" xfId="116"/>
    <cellStyle name="常规_Sheet1 4" xfId="1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zoomScale="130" zoomScaleNormal="130" workbookViewId="0">
      <selection activeCell="H12" sqref="H12"/>
    </sheetView>
  </sheetViews>
  <sheetFormatPr defaultColWidth="9" defaultRowHeight="13.5"/>
  <cols>
    <col min="1" max="1" width="14.125" customWidth="1"/>
    <col min="2" max="2" width="5.375" customWidth="1"/>
    <col min="3" max="3" width="29.5" customWidth="1"/>
    <col min="4" max="4" width="35.25" customWidth="1"/>
    <col min="5" max="5" width="10.875" customWidth="1"/>
    <col min="7" max="7" width="6.125" style="1" customWidth="1"/>
    <col min="8" max="8" width="9.625" style="1" customWidth="1"/>
    <col min="9" max="9" width="6.125" customWidth="1"/>
  </cols>
  <sheetData>
    <row r="1" spans="1:9" ht="26.1" customHeight="1">
      <c r="A1" s="47" t="s">
        <v>65</v>
      </c>
      <c r="B1" s="47"/>
      <c r="C1" s="47"/>
      <c r="D1" s="47"/>
      <c r="E1" s="47"/>
      <c r="F1" s="47"/>
      <c r="G1" s="47"/>
      <c r="H1" s="47"/>
      <c r="I1" s="47"/>
    </row>
    <row r="2" spans="1:9">
      <c r="A2" s="48" t="s">
        <v>0</v>
      </c>
      <c r="B2" s="49"/>
      <c r="C2" s="49"/>
      <c r="D2" s="39"/>
      <c r="E2" s="3"/>
      <c r="F2" s="3"/>
      <c r="G2" s="4"/>
      <c r="H2" s="50" t="s">
        <v>1</v>
      </c>
      <c r="I2" s="50"/>
    </row>
    <row r="3" spans="1:9" ht="9" customHeight="1">
      <c r="A3" s="51" t="s">
        <v>2</v>
      </c>
      <c r="B3" s="51" t="s">
        <v>3</v>
      </c>
      <c r="C3" s="51" t="s">
        <v>4</v>
      </c>
      <c r="D3" s="58" t="s">
        <v>70</v>
      </c>
      <c r="E3" s="52" t="s">
        <v>5</v>
      </c>
      <c r="F3" s="53"/>
      <c r="G3" s="53"/>
      <c r="H3" s="53"/>
      <c r="I3" s="54"/>
    </row>
    <row r="4" spans="1:9">
      <c r="A4" s="51"/>
      <c r="B4" s="51"/>
      <c r="C4" s="51"/>
      <c r="D4" s="59"/>
      <c r="E4" s="55"/>
      <c r="F4" s="56"/>
      <c r="G4" s="56"/>
      <c r="H4" s="56"/>
      <c r="I4" s="57"/>
    </row>
    <row r="5" spans="1:9" ht="24">
      <c r="A5" s="51"/>
      <c r="B5" s="51"/>
      <c r="C5" s="51"/>
      <c r="D5" s="60"/>
      <c r="E5" s="5" t="s">
        <v>6</v>
      </c>
      <c r="F5" s="5" t="s">
        <v>7</v>
      </c>
      <c r="G5" s="6" t="s">
        <v>8</v>
      </c>
      <c r="H5" s="6" t="s">
        <v>9</v>
      </c>
      <c r="I5" s="5" t="s">
        <v>10</v>
      </c>
    </row>
    <row r="6" spans="1:9" ht="29.25" customHeight="1">
      <c r="A6" s="7" t="s">
        <v>11</v>
      </c>
      <c r="B6" s="8">
        <f t="shared" ref="B6" si="0">B7+B48+B52+B54</f>
        <v>122</v>
      </c>
      <c r="C6" s="8"/>
      <c r="D6" s="8"/>
      <c r="E6" s="8">
        <f>E7+E48+E52+E54</f>
        <v>6146.92</v>
      </c>
      <c r="F6" s="61">
        <f>F7+F48+F52+F54</f>
        <v>759.5</v>
      </c>
      <c r="G6" s="62">
        <f>G7+G48+G52+G54</f>
        <v>0</v>
      </c>
      <c r="H6" s="63">
        <f>H7+H48+H52+H54</f>
        <v>5387.42</v>
      </c>
      <c r="I6" s="9">
        <f>I7+I48+I52+I54</f>
        <v>0</v>
      </c>
    </row>
    <row r="7" spans="1:9">
      <c r="A7" s="10" t="s">
        <v>12</v>
      </c>
      <c r="B7" s="11">
        <v>38</v>
      </c>
      <c r="C7" s="11"/>
      <c r="D7" s="40"/>
      <c r="E7" s="12">
        <f>E8+E45</f>
        <v>4283</v>
      </c>
      <c r="F7" s="12">
        <f>F8+F45</f>
        <v>751.5</v>
      </c>
      <c r="G7" s="12">
        <f>G8+G45</f>
        <v>0</v>
      </c>
      <c r="H7" s="12">
        <f>H8+H45</f>
        <v>3531.5</v>
      </c>
      <c r="I7" s="12">
        <f>I8+I45</f>
        <v>0</v>
      </c>
    </row>
    <row r="8" spans="1:9">
      <c r="A8" s="10" t="s">
        <v>13</v>
      </c>
      <c r="B8" s="11">
        <v>36</v>
      </c>
      <c r="C8" s="11"/>
      <c r="D8" s="41" t="s">
        <v>98</v>
      </c>
      <c r="E8" s="13">
        <v>3273</v>
      </c>
      <c r="F8" s="13">
        <v>751.5</v>
      </c>
      <c r="G8" s="13">
        <v>0</v>
      </c>
      <c r="H8" s="13">
        <v>2521.5</v>
      </c>
      <c r="I8" s="13">
        <v>0</v>
      </c>
    </row>
    <row r="9" spans="1:9">
      <c r="A9" s="14"/>
      <c r="B9" s="15">
        <v>1</v>
      </c>
      <c r="C9" s="16" t="s">
        <v>14</v>
      </c>
      <c r="D9" s="16" t="s">
        <v>97</v>
      </c>
      <c r="E9" s="17">
        <f t="shared" ref="E9:E44" si="1">F9+G9+H9+I9</f>
        <v>120</v>
      </c>
      <c r="F9" s="17">
        <v>113.5</v>
      </c>
      <c r="G9" s="18">
        <v>0</v>
      </c>
      <c r="H9" s="18">
        <v>6.5</v>
      </c>
      <c r="I9" s="17">
        <v>0</v>
      </c>
    </row>
    <row r="10" spans="1:9">
      <c r="A10" s="14"/>
      <c r="B10" s="15">
        <v>1</v>
      </c>
      <c r="C10" s="16" t="s">
        <v>15</v>
      </c>
      <c r="D10" s="16" t="s">
        <v>75</v>
      </c>
      <c r="E10" s="17">
        <f t="shared" si="1"/>
        <v>110</v>
      </c>
      <c r="F10" s="17">
        <v>110</v>
      </c>
      <c r="G10" s="18">
        <v>0</v>
      </c>
      <c r="H10" s="18">
        <v>0</v>
      </c>
      <c r="I10" s="17">
        <v>0</v>
      </c>
    </row>
    <row r="11" spans="1:9">
      <c r="A11" s="14"/>
      <c r="B11" s="15">
        <v>1</v>
      </c>
      <c r="C11" s="16" t="s">
        <v>16</v>
      </c>
      <c r="D11" s="16" t="s">
        <v>74</v>
      </c>
      <c r="E11" s="17">
        <f t="shared" si="1"/>
        <v>90</v>
      </c>
      <c r="F11" s="17">
        <v>90</v>
      </c>
      <c r="G11" s="18">
        <v>0</v>
      </c>
      <c r="H11" s="18">
        <v>0</v>
      </c>
      <c r="I11" s="17">
        <v>0</v>
      </c>
    </row>
    <row r="12" spans="1:9">
      <c r="A12" s="14"/>
      <c r="B12" s="15">
        <v>1</v>
      </c>
      <c r="C12" s="16" t="s">
        <v>17</v>
      </c>
      <c r="D12" s="16" t="s">
        <v>92</v>
      </c>
      <c r="E12" s="17">
        <f t="shared" si="1"/>
        <v>54</v>
      </c>
      <c r="F12" s="17">
        <v>0</v>
      </c>
      <c r="G12" s="18">
        <v>0</v>
      </c>
      <c r="H12" s="19">
        <v>54</v>
      </c>
      <c r="I12" s="17">
        <v>0</v>
      </c>
    </row>
    <row r="13" spans="1:9">
      <c r="A13" s="14"/>
      <c r="B13" s="15">
        <v>1</v>
      </c>
      <c r="C13" s="16" t="s">
        <v>18</v>
      </c>
      <c r="D13" s="16" t="s">
        <v>80</v>
      </c>
      <c r="E13" s="17">
        <f t="shared" si="1"/>
        <v>98</v>
      </c>
      <c r="F13" s="17">
        <v>0</v>
      </c>
      <c r="G13" s="18">
        <v>0</v>
      </c>
      <c r="H13" s="19">
        <v>98</v>
      </c>
      <c r="I13" s="17">
        <v>0</v>
      </c>
    </row>
    <row r="14" spans="1:9">
      <c r="A14" s="14"/>
      <c r="B14" s="15">
        <v>1</v>
      </c>
      <c r="C14" s="16" t="s">
        <v>19</v>
      </c>
      <c r="D14" s="16" t="s">
        <v>79</v>
      </c>
      <c r="E14" s="17">
        <f t="shared" si="1"/>
        <v>120</v>
      </c>
      <c r="F14" s="17">
        <v>0</v>
      </c>
      <c r="G14" s="18">
        <v>0</v>
      </c>
      <c r="H14" s="19">
        <v>120</v>
      </c>
      <c r="I14" s="17">
        <v>0</v>
      </c>
    </row>
    <row r="15" spans="1:9">
      <c r="A15" s="14"/>
      <c r="B15" s="15">
        <v>1</v>
      </c>
      <c r="C15" s="16" t="s">
        <v>20</v>
      </c>
      <c r="D15" s="16" t="s">
        <v>78</v>
      </c>
      <c r="E15" s="17">
        <f t="shared" si="1"/>
        <v>70</v>
      </c>
      <c r="F15" s="17">
        <v>0</v>
      </c>
      <c r="G15" s="18">
        <v>0</v>
      </c>
      <c r="H15" s="19">
        <v>70</v>
      </c>
      <c r="I15" s="17">
        <v>0</v>
      </c>
    </row>
    <row r="16" spans="1:9">
      <c r="A16" s="14"/>
      <c r="B16" s="15">
        <v>1</v>
      </c>
      <c r="C16" s="16" t="s">
        <v>21</v>
      </c>
      <c r="D16" s="16" t="s">
        <v>84</v>
      </c>
      <c r="E16" s="17">
        <f t="shared" si="1"/>
        <v>99</v>
      </c>
      <c r="F16" s="17">
        <v>0</v>
      </c>
      <c r="G16" s="18">
        <v>0</v>
      </c>
      <c r="H16" s="19">
        <v>99</v>
      </c>
      <c r="I16" s="17">
        <v>0</v>
      </c>
    </row>
    <row r="17" spans="1:9">
      <c r="A17" s="14"/>
      <c r="B17" s="15">
        <v>1</v>
      </c>
      <c r="C17" s="16" t="s">
        <v>22</v>
      </c>
      <c r="D17" s="16" t="s">
        <v>71</v>
      </c>
      <c r="E17" s="17">
        <f t="shared" si="1"/>
        <v>96</v>
      </c>
      <c r="F17" s="17">
        <v>96</v>
      </c>
      <c r="G17" s="18">
        <v>0</v>
      </c>
      <c r="H17" s="19">
        <v>0</v>
      </c>
      <c r="I17" s="17">
        <v>0</v>
      </c>
    </row>
    <row r="18" spans="1:9">
      <c r="A18" s="14"/>
      <c r="B18" s="15">
        <v>1</v>
      </c>
      <c r="C18" s="16" t="s">
        <v>23</v>
      </c>
      <c r="D18" s="16" t="s">
        <v>74</v>
      </c>
      <c r="E18" s="17">
        <f t="shared" si="1"/>
        <v>90</v>
      </c>
      <c r="F18" s="17">
        <v>0</v>
      </c>
      <c r="G18" s="18">
        <v>0</v>
      </c>
      <c r="H18" s="19">
        <v>90</v>
      </c>
      <c r="I18" s="17">
        <v>0</v>
      </c>
    </row>
    <row r="19" spans="1:9">
      <c r="A19" s="14"/>
      <c r="B19" s="15">
        <v>1</v>
      </c>
      <c r="C19" s="16" t="s">
        <v>24</v>
      </c>
      <c r="D19" s="16" t="s">
        <v>76</v>
      </c>
      <c r="E19" s="17">
        <f t="shared" si="1"/>
        <v>57</v>
      </c>
      <c r="F19" s="17">
        <v>0</v>
      </c>
      <c r="G19" s="18">
        <v>0</v>
      </c>
      <c r="H19" s="19">
        <v>57</v>
      </c>
      <c r="I19" s="17">
        <v>0</v>
      </c>
    </row>
    <row r="20" spans="1:9">
      <c r="A20" s="14"/>
      <c r="B20" s="15">
        <v>1</v>
      </c>
      <c r="C20" s="16" t="s">
        <v>25</v>
      </c>
      <c r="D20" s="16" t="s">
        <v>77</v>
      </c>
      <c r="E20" s="17">
        <f t="shared" si="1"/>
        <v>65</v>
      </c>
      <c r="F20" s="17">
        <v>0</v>
      </c>
      <c r="G20" s="18">
        <v>0</v>
      </c>
      <c r="H20" s="19">
        <v>65</v>
      </c>
      <c r="I20" s="17">
        <v>0</v>
      </c>
    </row>
    <row r="21" spans="1:9">
      <c r="A21" s="14"/>
      <c r="B21" s="15">
        <v>1</v>
      </c>
      <c r="C21" s="16" t="s">
        <v>26</v>
      </c>
      <c r="D21" s="16" t="s">
        <v>75</v>
      </c>
      <c r="E21" s="17">
        <f t="shared" si="1"/>
        <v>110</v>
      </c>
      <c r="F21" s="17">
        <v>0</v>
      </c>
      <c r="G21" s="18">
        <v>0</v>
      </c>
      <c r="H21" s="19">
        <v>110</v>
      </c>
      <c r="I21" s="17">
        <v>0</v>
      </c>
    </row>
    <row r="22" spans="1:9">
      <c r="A22" s="14"/>
      <c r="B22" s="15">
        <v>1</v>
      </c>
      <c r="C22" s="16" t="s">
        <v>27</v>
      </c>
      <c r="D22" s="16" t="s">
        <v>82</v>
      </c>
      <c r="E22" s="17">
        <f t="shared" si="1"/>
        <v>91</v>
      </c>
      <c r="F22" s="17">
        <v>0</v>
      </c>
      <c r="G22" s="18">
        <v>0</v>
      </c>
      <c r="H22" s="19">
        <v>91</v>
      </c>
      <c r="I22" s="17">
        <v>0</v>
      </c>
    </row>
    <row r="23" spans="1:9">
      <c r="A23" s="14"/>
      <c r="B23" s="15">
        <v>1</v>
      </c>
      <c r="C23" s="16" t="s">
        <v>28</v>
      </c>
      <c r="D23" s="16" t="s">
        <v>85</v>
      </c>
      <c r="E23" s="17">
        <f t="shared" si="1"/>
        <v>94</v>
      </c>
      <c r="F23" s="17">
        <v>0</v>
      </c>
      <c r="G23" s="18">
        <v>0</v>
      </c>
      <c r="H23" s="19">
        <v>94</v>
      </c>
      <c r="I23" s="17">
        <v>0</v>
      </c>
    </row>
    <row r="24" spans="1:9">
      <c r="A24" s="14"/>
      <c r="B24" s="15">
        <v>1</v>
      </c>
      <c r="C24" s="16" t="s">
        <v>29</v>
      </c>
      <c r="D24" s="16" t="s">
        <v>72</v>
      </c>
      <c r="E24" s="17">
        <f t="shared" si="1"/>
        <v>50</v>
      </c>
      <c r="F24" s="17">
        <v>50</v>
      </c>
      <c r="G24" s="18">
        <v>0</v>
      </c>
      <c r="H24" s="19">
        <v>0</v>
      </c>
      <c r="I24" s="17">
        <v>0</v>
      </c>
    </row>
    <row r="25" spans="1:9" s="1" customFormat="1">
      <c r="A25" s="20"/>
      <c r="B25" s="21">
        <v>1</v>
      </c>
      <c r="C25" s="22" t="s">
        <v>30</v>
      </c>
      <c r="D25" s="22" t="s">
        <v>93</v>
      </c>
      <c r="E25" s="18">
        <f t="shared" si="1"/>
        <v>64</v>
      </c>
      <c r="F25" s="18">
        <v>0</v>
      </c>
      <c r="G25" s="18">
        <v>0</v>
      </c>
      <c r="H25" s="19">
        <v>64</v>
      </c>
      <c r="I25" s="18">
        <v>0</v>
      </c>
    </row>
    <row r="26" spans="1:9">
      <c r="A26" s="14"/>
      <c r="B26" s="15">
        <v>1</v>
      </c>
      <c r="C26" s="16" t="s">
        <v>31</v>
      </c>
      <c r="D26" s="16" t="s">
        <v>74</v>
      </c>
      <c r="E26" s="17">
        <f t="shared" si="1"/>
        <v>90</v>
      </c>
      <c r="F26" s="17">
        <v>0</v>
      </c>
      <c r="G26" s="18">
        <v>0</v>
      </c>
      <c r="H26" s="19">
        <v>90</v>
      </c>
      <c r="I26" s="17">
        <v>0</v>
      </c>
    </row>
    <row r="27" spans="1:9">
      <c r="A27" s="14"/>
      <c r="B27" s="15">
        <v>1</v>
      </c>
      <c r="C27" s="16" t="s">
        <v>32</v>
      </c>
      <c r="D27" s="16" t="s">
        <v>87</v>
      </c>
      <c r="E27" s="17">
        <f t="shared" si="1"/>
        <v>110</v>
      </c>
      <c r="F27" s="17">
        <v>110</v>
      </c>
      <c r="G27" s="18">
        <v>0</v>
      </c>
      <c r="H27" s="19">
        <v>0</v>
      </c>
      <c r="I27" s="17">
        <v>0</v>
      </c>
    </row>
    <row r="28" spans="1:9">
      <c r="A28" s="14"/>
      <c r="B28" s="15">
        <v>1</v>
      </c>
      <c r="C28" s="16" t="s">
        <v>33</v>
      </c>
      <c r="D28" s="16" t="s">
        <v>88</v>
      </c>
      <c r="E28" s="17">
        <f t="shared" si="1"/>
        <v>87</v>
      </c>
      <c r="F28" s="17">
        <v>0</v>
      </c>
      <c r="G28" s="18">
        <v>0</v>
      </c>
      <c r="H28" s="19">
        <v>87</v>
      </c>
      <c r="I28" s="17">
        <v>0</v>
      </c>
    </row>
    <row r="29" spans="1:9">
      <c r="A29" s="14"/>
      <c r="B29" s="15">
        <v>1</v>
      </c>
      <c r="C29" s="16" t="s">
        <v>34</v>
      </c>
      <c r="D29" s="16" t="s">
        <v>89</v>
      </c>
      <c r="E29" s="17">
        <f t="shared" si="1"/>
        <v>93</v>
      </c>
      <c r="F29" s="17">
        <v>0</v>
      </c>
      <c r="G29" s="18">
        <v>0</v>
      </c>
      <c r="H29" s="19">
        <v>93</v>
      </c>
      <c r="I29" s="17">
        <v>0</v>
      </c>
    </row>
    <row r="30" spans="1:9" s="1" customFormat="1">
      <c r="A30" s="20"/>
      <c r="B30" s="21">
        <v>1</v>
      </c>
      <c r="C30" s="22" t="s">
        <v>35</v>
      </c>
      <c r="D30" s="22" t="s">
        <v>74</v>
      </c>
      <c r="E30" s="18">
        <f t="shared" si="1"/>
        <v>90</v>
      </c>
      <c r="F30" s="18">
        <v>0</v>
      </c>
      <c r="G30" s="18">
        <v>0</v>
      </c>
      <c r="H30" s="19">
        <v>90</v>
      </c>
      <c r="I30" s="18">
        <v>0</v>
      </c>
    </row>
    <row r="31" spans="1:9">
      <c r="A31" s="14"/>
      <c r="B31" s="15">
        <v>1</v>
      </c>
      <c r="C31" s="16" t="s">
        <v>36</v>
      </c>
      <c r="D31" s="16" t="s">
        <v>73</v>
      </c>
      <c r="E31" s="17">
        <f t="shared" si="1"/>
        <v>100</v>
      </c>
      <c r="F31" s="17">
        <v>100</v>
      </c>
      <c r="G31" s="18">
        <v>0</v>
      </c>
      <c r="H31" s="19">
        <v>0</v>
      </c>
      <c r="I31" s="17">
        <v>0</v>
      </c>
    </row>
    <row r="32" spans="1:9" s="1" customFormat="1">
      <c r="A32" s="20"/>
      <c r="B32" s="21">
        <v>1</v>
      </c>
      <c r="C32" s="22" t="s">
        <v>37</v>
      </c>
      <c r="D32" s="22" t="s">
        <v>91</v>
      </c>
      <c r="E32" s="18">
        <f t="shared" si="1"/>
        <v>97</v>
      </c>
      <c r="F32" s="18">
        <v>0</v>
      </c>
      <c r="G32" s="18">
        <v>0</v>
      </c>
      <c r="H32" s="19">
        <v>97</v>
      </c>
      <c r="I32" s="18">
        <v>0</v>
      </c>
    </row>
    <row r="33" spans="1:9">
      <c r="A33" s="14"/>
      <c r="B33" s="15">
        <v>1</v>
      </c>
      <c r="C33" s="16" t="s">
        <v>38</v>
      </c>
      <c r="D33" s="16" t="s">
        <v>90</v>
      </c>
      <c r="E33" s="17">
        <f t="shared" si="1"/>
        <v>140</v>
      </c>
      <c r="F33" s="17">
        <v>0</v>
      </c>
      <c r="G33" s="18">
        <v>0</v>
      </c>
      <c r="H33" s="19">
        <v>140</v>
      </c>
      <c r="I33" s="17">
        <v>0</v>
      </c>
    </row>
    <row r="34" spans="1:9">
      <c r="A34" s="14"/>
      <c r="B34" s="15">
        <v>1</v>
      </c>
      <c r="C34" s="16" t="s">
        <v>39</v>
      </c>
      <c r="D34" s="16" t="s">
        <v>96</v>
      </c>
      <c r="E34" s="17">
        <f t="shared" si="1"/>
        <v>91</v>
      </c>
      <c r="F34" s="17">
        <v>0</v>
      </c>
      <c r="G34" s="18">
        <v>0</v>
      </c>
      <c r="H34" s="19">
        <v>91</v>
      </c>
      <c r="I34" s="17">
        <v>0</v>
      </c>
    </row>
    <row r="35" spans="1:9" s="1" customFormat="1">
      <c r="A35" s="20"/>
      <c r="B35" s="21">
        <v>1</v>
      </c>
      <c r="C35" s="22" t="s">
        <v>40</v>
      </c>
      <c r="D35" s="22" t="s">
        <v>81</v>
      </c>
      <c r="E35" s="18">
        <f t="shared" si="1"/>
        <v>89</v>
      </c>
      <c r="F35" s="18">
        <v>0</v>
      </c>
      <c r="G35" s="18">
        <v>0</v>
      </c>
      <c r="H35" s="19">
        <v>89</v>
      </c>
      <c r="I35" s="18">
        <v>0</v>
      </c>
    </row>
    <row r="36" spans="1:9">
      <c r="A36" s="14"/>
      <c r="B36" s="15">
        <v>1</v>
      </c>
      <c r="C36" s="16" t="s">
        <v>41</v>
      </c>
      <c r="D36" s="16" t="s">
        <v>73</v>
      </c>
      <c r="E36" s="17">
        <f t="shared" si="1"/>
        <v>100</v>
      </c>
      <c r="F36" s="17">
        <v>0</v>
      </c>
      <c r="G36" s="18">
        <v>0</v>
      </c>
      <c r="H36" s="19">
        <v>100</v>
      </c>
      <c r="I36" s="17">
        <v>0</v>
      </c>
    </row>
    <row r="37" spans="1:9" s="1" customFormat="1">
      <c r="A37" s="20"/>
      <c r="B37" s="21">
        <v>1</v>
      </c>
      <c r="C37" s="22" t="s">
        <v>42</v>
      </c>
      <c r="D37" s="22" t="s">
        <v>95</v>
      </c>
      <c r="E37" s="18">
        <f t="shared" si="1"/>
        <v>78</v>
      </c>
      <c r="F37" s="18">
        <v>0</v>
      </c>
      <c r="G37" s="18">
        <v>0</v>
      </c>
      <c r="H37" s="19">
        <v>78</v>
      </c>
      <c r="I37" s="18">
        <v>0</v>
      </c>
    </row>
    <row r="38" spans="1:9" s="1" customFormat="1">
      <c r="A38" s="20"/>
      <c r="B38" s="21">
        <v>1</v>
      </c>
      <c r="C38" s="22" t="s">
        <v>43</v>
      </c>
      <c r="D38" s="22" t="s">
        <v>86</v>
      </c>
      <c r="E38" s="18">
        <f t="shared" si="1"/>
        <v>95</v>
      </c>
      <c r="F38" s="18">
        <v>0</v>
      </c>
      <c r="G38" s="18">
        <v>0</v>
      </c>
      <c r="H38" s="19">
        <v>95</v>
      </c>
      <c r="I38" s="18">
        <v>0</v>
      </c>
    </row>
    <row r="39" spans="1:9">
      <c r="A39" s="14"/>
      <c r="B39" s="15">
        <v>1</v>
      </c>
      <c r="C39" s="16" t="s">
        <v>44</v>
      </c>
      <c r="D39" s="16" t="s">
        <v>74</v>
      </c>
      <c r="E39" s="17">
        <f t="shared" si="1"/>
        <v>90</v>
      </c>
      <c r="F39" s="17">
        <v>0</v>
      </c>
      <c r="G39" s="18">
        <v>0</v>
      </c>
      <c r="H39" s="19">
        <v>90</v>
      </c>
      <c r="I39" s="17">
        <v>0</v>
      </c>
    </row>
    <row r="40" spans="1:9" s="1" customFormat="1">
      <c r="A40" s="20"/>
      <c r="B40" s="21">
        <v>1</v>
      </c>
      <c r="C40" s="22" t="s">
        <v>45</v>
      </c>
      <c r="D40" s="22" t="s">
        <v>82</v>
      </c>
      <c r="E40" s="18">
        <f t="shared" si="1"/>
        <v>91</v>
      </c>
      <c r="F40" s="18">
        <v>0</v>
      </c>
      <c r="G40" s="18">
        <v>0</v>
      </c>
      <c r="H40" s="19">
        <v>91</v>
      </c>
      <c r="I40" s="18">
        <v>0</v>
      </c>
    </row>
    <row r="41" spans="1:9">
      <c r="A41" s="14"/>
      <c r="B41" s="15">
        <v>1</v>
      </c>
      <c r="C41" s="16" t="s">
        <v>46</v>
      </c>
      <c r="D41" s="16" t="s">
        <v>81</v>
      </c>
      <c r="E41" s="17">
        <f t="shared" si="1"/>
        <v>89</v>
      </c>
      <c r="F41" s="17">
        <v>0</v>
      </c>
      <c r="G41" s="18">
        <v>0</v>
      </c>
      <c r="H41" s="19">
        <v>89</v>
      </c>
      <c r="I41" s="17">
        <v>0</v>
      </c>
    </row>
    <row r="42" spans="1:9">
      <c r="A42" s="14"/>
      <c r="B42" s="15">
        <v>1</v>
      </c>
      <c r="C42" s="16" t="s">
        <v>47</v>
      </c>
      <c r="D42" s="16" t="s">
        <v>86</v>
      </c>
      <c r="E42" s="17">
        <f t="shared" si="1"/>
        <v>95</v>
      </c>
      <c r="F42" s="17">
        <v>0</v>
      </c>
      <c r="G42" s="18">
        <v>0</v>
      </c>
      <c r="H42" s="19">
        <v>95</v>
      </c>
      <c r="I42" s="17">
        <v>0</v>
      </c>
    </row>
    <row r="43" spans="1:9">
      <c r="A43" s="14"/>
      <c r="B43" s="15">
        <v>1</v>
      </c>
      <c r="C43" s="16" t="s">
        <v>48</v>
      </c>
      <c r="D43" s="16" t="s">
        <v>94</v>
      </c>
      <c r="E43" s="17">
        <f t="shared" si="1"/>
        <v>88</v>
      </c>
      <c r="F43" s="17">
        <v>0</v>
      </c>
      <c r="G43" s="18">
        <v>0</v>
      </c>
      <c r="H43" s="19">
        <v>88</v>
      </c>
      <c r="I43" s="17">
        <v>0</v>
      </c>
    </row>
    <row r="44" spans="1:9">
      <c r="A44" s="14"/>
      <c r="B44" s="15">
        <v>1</v>
      </c>
      <c r="C44" s="16" t="s">
        <v>49</v>
      </c>
      <c r="D44" s="16" t="s">
        <v>83</v>
      </c>
      <c r="E44" s="17">
        <f t="shared" si="1"/>
        <v>82</v>
      </c>
      <c r="F44" s="17">
        <v>82</v>
      </c>
      <c r="G44" s="18">
        <v>0</v>
      </c>
      <c r="H44" s="19">
        <v>0</v>
      </c>
      <c r="I44" s="17">
        <v>0</v>
      </c>
    </row>
    <row r="45" spans="1:9" s="2" customFormat="1">
      <c r="A45" s="10" t="s">
        <v>50</v>
      </c>
      <c r="B45" s="11">
        <v>2</v>
      </c>
      <c r="C45" s="23"/>
      <c r="D45" s="23"/>
      <c r="E45" s="8">
        <v>1010</v>
      </c>
      <c r="F45" s="8">
        <v>0</v>
      </c>
      <c r="G45" s="24">
        <v>0</v>
      </c>
      <c r="H45" s="25">
        <v>1010</v>
      </c>
      <c r="I45" s="8">
        <v>0</v>
      </c>
    </row>
    <row r="46" spans="1:9">
      <c r="A46" s="10"/>
      <c r="B46" s="15">
        <v>1</v>
      </c>
      <c r="C46" s="26" t="s">
        <v>51</v>
      </c>
      <c r="D46" s="26"/>
      <c r="E46" s="17">
        <f t="shared" ref="E46:E47" si="2">F46+G46+H46+I46</f>
        <v>10</v>
      </c>
      <c r="F46" s="8">
        <v>0</v>
      </c>
      <c r="G46" s="27">
        <v>0</v>
      </c>
      <c r="H46" s="27">
        <v>10</v>
      </c>
      <c r="I46" s="8">
        <v>0</v>
      </c>
    </row>
    <row r="47" spans="1:9">
      <c r="A47" s="10"/>
      <c r="B47" s="15">
        <v>1</v>
      </c>
      <c r="C47" s="26" t="s">
        <v>52</v>
      </c>
      <c r="D47" s="26"/>
      <c r="E47" s="17">
        <f t="shared" si="2"/>
        <v>1000</v>
      </c>
      <c r="F47" s="8">
        <v>0</v>
      </c>
      <c r="G47" s="27">
        <v>0</v>
      </c>
      <c r="H47" s="27">
        <v>1000</v>
      </c>
      <c r="I47" s="8">
        <v>0</v>
      </c>
    </row>
    <row r="48" spans="1:9" s="2" customFormat="1" ht="19.5" customHeight="1">
      <c r="A48" s="10" t="s">
        <v>53</v>
      </c>
      <c r="B48" s="11">
        <v>3</v>
      </c>
      <c r="C48" s="28"/>
      <c r="D48" s="28"/>
      <c r="E48" s="8">
        <v>231.87</v>
      </c>
      <c r="F48" s="8">
        <v>8</v>
      </c>
      <c r="G48" s="27">
        <v>0</v>
      </c>
      <c r="H48" s="27">
        <v>223.87</v>
      </c>
      <c r="I48" s="8">
        <v>0</v>
      </c>
    </row>
    <row r="49" spans="1:9">
      <c r="A49" s="29" t="s">
        <v>54</v>
      </c>
      <c r="B49" s="15">
        <v>1</v>
      </c>
      <c r="C49" s="28" t="s">
        <v>55</v>
      </c>
      <c r="D49" s="28"/>
      <c r="E49" s="8">
        <f>F49+G49+H49+I49</f>
        <v>8</v>
      </c>
      <c r="F49" s="8">
        <v>8</v>
      </c>
      <c r="G49" s="27">
        <v>0</v>
      </c>
      <c r="H49" s="27">
        <v>0</v>
      </c>
      <c r="I49" s="8">
        <v>0</v>
      </c>
    </row>
    <row r="50" spans="1:9">
      <c r="A50" s="29" t="s">
        <v>56</v>
      </c>
      <c r="B50" s="15">
        <v>1</v>
      </c>
      <c r="C50" s="28" t="s">
        <v>57</v>
      </c>
      <c r="D50" s="28"/>
      <c r="E50" s="8">
        <f>F50+G50+H50+I50</f>
        <v>23.87</v>
      </c>
      <c r="F50" s="8">
        <v>0</v>
      </c>
      <c r="G50" s="27">
        <v>0</v>
      </c>
      <c r="H50" s="27">
        <v>23.87</v>
      </c>
      <c r="I50" s="8">
        <v>0</v>
      </c>
    </row>
    <row r="51" spans="1:9" ht="24">
      <c r="A51" s="29" t="s">
        <v>58</v>
      </c>
      <c r="B51" s="15">
        <v>1</v>
      </c>
      <c r="C51" s="28" t="s">
        <v>59</v>
      </c>
      <c r="D51" s="28"/>
      <c r="E51" s="8">
        <f>F51+G51+H51+I51</f>
        <v>200</v>
      </c>
      <c r="F51" s="8">
        <v>0</v>
      </c>
      <c r="G51" s="27">
        <v>0</v>
      </c>
      <c r="H51" s="27">
        <v>200</v>
      </c>
      <c r="I51" s="8">
        <v>0</v>
      </c>
    </row>
    <row r="52" spans="1:9" s="2" customFormat="1" ht="24" customHeight="1">
      <c r="A52" s="29" t="s">
        <v>60</v>
      </c>
      <c r="B52" s="8">
        <f t="shared" ref="B52" si="3">B53</f>
        <v>75</v>
      </c>
      <c r="C52" s="8"/>
      <c r="D52" s="8"/>
      <c r="E52" s="8">
        <f>E53</f>
        <v>150</v>
      </c>
      <c r="F52" s="8">
        <f t="shared" ref="F52:I52" si="4">F53</f>
        <v>0</v>
      </c>
      <c r="G52" s="8">
        <f t="shared" si="4"/>
        <v>0</v>
      </c>
      <c r="H52" s="8">
        <f t="shared" si="4"/>
        <v>150</v>
      </c>
      <c r="I52" s="8">
        <f t="shared" si="4"/>
        <v>0</v>
      </c>
    </row>
    <row r="53" spans="1:9" s="2" customFormat="1">
      <c r="A53" s="29" t="s">
        <v>68</v>
      </c>
      <c r="B53" s="30">
        <v>75</v>
      </c>
      <c r="C53" s="31" t="s">
        <v>69</v>
      </c>
      <c r="D53" s="46" t="s">
        <v>107</v>
      </c>
      <c r="E53" s="8">
        <v>150</v>
      </c>
      <c r="F53" s="8">
        <v>0</v>
      </c>
      <c r="G53" s="24">
        <v>0</v>
      </c>
      <c r="H53" s="24">
        <v>150</v>
      </c>
      <c r="I53" s="8">
        <v>0</v>
      </c>
    </row>
    <row r="54" spans="1:9" s="2" customFormat="1" ht="24" customHeight="1">
      <c r="A54" s="32" t="s">
        <v>61</v>
      </c>
      <c r="B54" s="33">
        <f t="shared" ref="B54" si="5">B55+B56+B57+B60+B61</f>
        <v>6</v>
      </c>
      <c r="C54" s="33"/>
      <c r="D54" s="33"/>
      <c r="E54" s="33">
        <f>E55+E56+E57+E60+E61</f>
        <v>1482.05</v>
      </c>
      <c r="F54" s="33">
        <f t="shared" ref="F54:I54" si="6">F55+F56+F57+F60+F61</f>
        <v>0</v>
      </c>
      <c r="G54" s="33">
        <f t="shared" si="6"/>
        <v>0</v>
      </c>
      <c r="H54" s="33">
        <f t="shared" si="6"/>
        <v>1482.05</v>
      </c>
      <c r="I54" s="33">
        <f t="shared" si="6"/>
        <v>0</v>
      </c>
    </row>
    <row r="55" spans="1:9" s="2" customFormat="1">
      <c r="A55" s="29" t="s">
        <v>62</v>
      </c>
      <c r="B55" s="30">
        <v>1</v>
      </c>
      <c r="C55" s="34" t="s">
        <v>63</v>
      </c>
      <c r="D55" s="34"/>
      <c r="E55" s="8">
        <f>F55+G55+H55+I55</f>
        <v>300</v>
      </c>
      <c r="F55" s="35">
        <v>0</v>
      </c>
      <c r="G55" s="35">
        <v>0</v>
      </c>
      <c r="H55" s="35">
        <v>300</v>
      </c>
      <c r="I55" s="8">
        <v>0</v>
      </c>
    </row>
    <row r="56" spans="1:9" s="2" customFormat="1">
      <c r="A56" s="36" t="s">
        <v>99</v>
      </c>
      <c r="B56" s="30">
        <v>1</v>
      </c>
      <c r="C56" s="34" t="s">
        <v>100</v>
      </c>
      <c r="D56" s="34" t="s">
        <v>101</v>
      </c>
      <c r="E56" s="8">
        <v>1.75</v>
      </c>
      <c r="F56" s="35">
        <v>0</v>
      </c>
      <c r="G56" s="35">
        <v>0</v>
      </c>
      <c r="H56" s="35">
        <v>1.75</v>
      </c>
      <c r="I56" s="8">
        <v>0</v>
      </c>
    </row>
    <row r="57" spans="1:9" s="2" customFormat="1">
      <c r="A57" s="36" t="s">
        <v>104</v>
      </c>
      <c r="B57" s="30">
        <v>2</v>
      </c>
      <c r="C57" s="38" t="s">
        <v>103</v>
      </c>
      <c r="D57" s="38"/>
      <c r="E57" s="8">
        <f>E58+E59</f>
        <v>897</v>
      </c>
      <c r="F57" s="8">
        <f t="shared" ref="F57:I57" si="7">F58+F59</f>
        <v>0</v>
      </c>
      <c r="G57" s="8">
        <f t="shared" si="7"/>
        <v>0</v>
      </c>
      <c r="H57" s="8">
        <f t="shared" si="7"/>
        <v>897</v>
      </c>
      <c r="I57" s="8">
        <f t="shared" si="7"/>
        <v>0</v>
      </c>
    </row>
    <row r="58" spans="1:9" s="2" customFormat="1">
      <c r="A58" s="29"/>
      <c r="B58" s="42">
        <v>1</v>
      </c>
      <c r="C58" s="43" t="s">
        <v>67</v>
      </c>
      <c r="D58" s="43"/>
      <c r="E58" s="44">
        <v>780</v>
      </c>
      <c r="F58" s="45">
        <v>0</v>
      </c>
      <c r="G58" s="45">
        <v>0</v>
      </c>
      <c r="H58" s="45">
        <v>780</v>
      </c>
      <c r="I58" s="44">
        <v>0</v>
      </c>
    </row>
    <row r="59" spans="1:9" s="2" customFormat="1">
      <c r="A59" s="29"/>
      <c r="B59" s="42">
        <v>1</v>
      </c>
      <c r="C59" s="43" t="s">
        <v>102</v>
      </c>
      <c r="D59" s="43"/>
      <c r="E59" s="44">
        <v>117</v>
      </c>
      <c r="F59" s="45">
        <v>0</v>
      </c>
      <c r="G59" s="45">
        <v>0</v>
      </c>
      <c r="H59" s="45">
        <v>117</v>
      </c>
      <c r="I59" s="44">
        <v>0</v>
      </c>
    </row>
    <row r="60" spans="1:9">
      <c r="A60" s="36" t="s">
        <v>105</v>
      </c>
      <c r="B60" s="37">
        <v>1</v>
      </c>
      <c r="C60" s="38" t="s">
        <v>66</v>
      </c>
      <c r="D60" s="38"/>
      <c r="E60" s="8">
        <v>90.2</v>
      </c>
      <c r="F60" s="8">
        <v>0</v>
      </c>
      <c r="G60" s="8">
        <v>0</v>
      </c>
      <c r="H60" s="8">
        <v>90.2</v>
      </c>
      <c r="I60" s="8">
        <v>0</v>
      </c>
    </row>
    <row r="61" spans="1:9" s="2" customFormat="1">
      <c r="A61" s="36" t="s">
        <v>106</v>
      </c>
      <c r="B61" s="30">
        <v>1</v>
      </c>
      <c r="C61" s="34" t="s">
        <v>64</v>
      </c>
      <c r="D61" s="34"/>
      <c r="E61" s="8">
        <f>F61+G61+H61+I61</f>
        <v>193.1</v>
      </c>
      <c r="F61" s="35">
        <v>0</v>
      </c>
      <c r="G61" s="35">
        <v>0</v>
      </c>
      <c r="H61" s="35">
        <v>193.1</v>
      </c>
      <c r="I61" s="8">
        <v>0</v>
      </c>
    </row>
    <row r="62" spans="1:9" ht="24.6" customHeight="1"/>
    <row r="63" spans="1:9" ht="24.6" customHeight="1"/>
    <row r="64" spans="1:9" ht="24.6" customHeight="1"/>
    <row r="96" ht="41.25" customHeight="1"/>
    <row r="97" ht="41.25" customHeight="1"/>
    <row r="98" ht="41.25" customHeight="1"/>
    <row r="99" ht="41.25" customHeight="1"/>
    <row r="100" ht="41.25" customHeight="1"/>
    <row r="101" ht="41.25" customHeight="1"/>
    <row r="102" ht="41.25" customHeight="1"/>
  </sheetData>
  <mergeCells count="8">
    <mergeCell ref="A1:I1"/>
    <mergeCell ref="A2:C2"/>
    <mergeCell ref="H2:I2"/>
    <mergeCell ref="A3:A5"/>
    <mergeCell ref="B3:B5"/>
    <mergeCell ref="C3:C5"/>
    <mergeCell ref="E3:I4"/>
    <mergeCell ref="D3:D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2018-04-25T01:57:19Z</cp:lastPrinted>
  <dcterms:created xsi:type="dcterms:W3CDTF">2006-09-16T00:00:00Z</dcterms:created>
  <dcterms:modified xsi:type="dcterms:W3CDTF">2018-04-25T01:57:24Z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